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1"/>
  </bookViews>
  <sheets>
    <sheet name="（1）" sheetId="3" r:id="rId1"/>
    <sheet name="（2）" sheetId="4" r:id="rId2"/>
    <sheet name="（3）" sheetId="5" r:id="rId3"/>
    <sheet name="（4）" sheetId="6" r:id="rId4"/>
    <sheet name="（5）" sheetId="7" r:id="rId5"/>
    <sheet name="（6）" sheetId="8" r:id="rId6"/>
    <sheet name="（7）" sheetId="9" r:id="rId7"/>
    <sheet name="（8）" sheetId="10" r:id="rId8"/>
    <sheet name="（9）" sheetId="11" r:id="rId9"/>
    <sheet name="（10）" sheetId="12" r:id="rId10"/>
    <sheet name="(11)" sheetId="13" r:id="rId11"/>
    <sheet name="（12）" sheetId="15" r:id="rId12"/>
    <sheet name="Sheet1" sheetId="14" r:id="rId13"/>
  </sheets>
  <calcPr calcId="144525"/>
</workbook>
</file>

<file path=xl/sharedStrings.xml><?xml version="1.0" encoding="utf-8"?>
<sst xmlns="http://schemas.openxmlformats.org/spreadsheetml/2006/main" count="374" uniqueCount="257">
  <si>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</si>
  <si>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</si>
  <si>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</si>
  <si>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</si>
  <si>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</si>
  <si>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</si>
  <si>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</si>
  <si>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</si>
  <si>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</si>
  <si>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</si>
  <si>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</si>
  <si>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</si>
  <si>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</si>
  <si>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</si>
  <si>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</si>
  <si>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</si>
  <si>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</si>
  <si>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</si>
  <si>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</si>
  <si>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</si>
  <si>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</si>
  <si>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</si>
  <si>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</si>
  <si>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</si>
  <si>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</si>
  <si>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</si>
  <si>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</si>
  <si>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</si>
  <si>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</si>
  <si>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</si>
  <si>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</si>
  <si>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 xml:space="preserve">  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</si>
  <si>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</si>
  <si>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</si>
  <si>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</si>
  <si>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</si>
  <si>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</si>
  <si>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</si>
  <si>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</si>
  <si>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</si>
  <si>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</si>
  <si>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</si>
  <si>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</si>
  <si>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</si>
  <si>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</si>
  <si>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</si>
  <si>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部门收入总体情况表</t>
  </si>
  <si>
    <t>金额</t>
  </si>
  <si>
    <t xml:space="preserve">      经费拨款</t>
  </si>
  <si>
    <t xml:space="preserve">      专项收入</t>
  </si>
  <si>
    <t xml:space="preserve">      行政事业性收费收入</t>
  </si>
  <si>
    <t xml:space="preserve">      国有资源（资产）有偿使用收入</t>
  </si>
  <si>
    <t xml:space="preserve">          行政单位国有资产出租、出借收入</t>
  </si>
  <si>
    <t xml:space="preserve">      捐赠收入</t>
  </si>
  <si>
    <t xml:space="preserve">      政府住房基金收入</t>
  </si>
  <si>
    <t xml:space="preserve">      其他收入</t>
  </si>
  <si>
    <t>部门支出总体情况表</t>
  </si>
  <si>
    <t>功能分类科目</t>
  </si>
  <si>
    <t>支出合计</t>
  </si>
  <si>
    <t>基本支出</t>
  </si>
  <si>
    <t>项目支出</t>
  </si>
  <si>
    <t>**</t>
  </si>
  <si>
    <t>合计</t>
  </si>
  <si>
    <t>一般公共服务支出</t>
  </si>
  <si>
    <t>　　党委办公厅（室）及相关机构事务</t>
  </si>
  <si>
    <t>　　　　行政运行</t>
  </si>
  <si>
    <t>　　　　专项业务</t>
  </si>
  <si>
    <t>　　　　事业运行</t>
  </si>
  <si>
    <t>　　　　其他党委办公厅（室）及相关机构事务支出</t>
  </si>
  <si>
    <t>社会保障和就业支出</t>
  </si>
  <si>
    <t>　　行政事业单位离退休</t>
  </si>
  <si>
    <t>　　　　归口管理的行政单位离退休</t>
  </si>
  <si>
    <t>医疗卫生与计划生育支出</t>
  </si>
  <si>
    <t>　　行政事业单位医疗</t>
  </si>
  <si>
    <t>　　　　行政单位医疗</t>
  </si>
  <si>
    <t>　　　　事业单位医疗</t>
  </si>
  <si>
    <t>住房保障支出</t>
  </si>
  <si>
    <t>　　住房改革支出</t>
  </si>
  <si>
    <t>　　　　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</si>
  <si>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</si>
  <si>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</si>
  <si>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</si>
  <si>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</si>
  <si>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</si>
  <si>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</si>
  <si>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</si>
  <si>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（三）国有资本经营预算收入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</si>
  <si>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</si>
  <si>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</si>
  <si>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</si>
  <si>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</si>
  <si>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</si>
  <si>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</si>
  <si>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</si>
  <si>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张掖市信息化工作办公室</t>
  </si>
  <si>
    <t>一般公共预算支出情况表</t>
  </si>
  <si>
    <t>一般公共预算基本支出情况表</t>
  </si>
  <si>
    <t>经济分类科目</t>
  </si>
  <si>
    <t>一般公共预算基本支出</t>
  </si>
  <si>
    <t>人员经费</t>
  </si>
  <si>
    <t>公用经费</t>
  </si>
  <si>
    <t>工资福利支出</t>
  </si>
  <si>
    <t>　　基本工资</t>
  </si>
  <si>
    <t>　　津贴补贴</t>
  </si>
  <si>
    <t>　　奖金</t>
  </si>
  <si>
    <t>　　其他社会保障缴费</t>
  </si>
  <si>
    <t>商品和服务支出</t>
  </si>
  <si>
    <t>　　办公费</t>
  </si>
  <si>
    <t>　　水费</t>
  </si>
  <si>
    <t>　　电费</t>
  </si>
  <si>
    <t>　　邮电费</t>
  </si>
  <si>
    <t>　　取暖费</t>
  </si>
  <si>
    <t>　　差旅费</t>
  </si>
  <si>
    <t>　　维修（护）费</t>
  </si>
  <si>
    <t>　　会议费</t>
  </si>
  <si>
    <t>　　培训费</t>
  </si>
  <si>
    <t>　　公务接待费</t>
  </si>
  <si>
    <t>　　工会经费</t>
  </si>
  <si>
    <t>　　福利费</t>
  </si>
  <si>
    <t>　　公务用车运行维护费</t>
  </si>
  <si>
    <t>　　其他交通费用</t>
  </si>
  <si>
    <t>　　其他商品和服务支出</t>
  </si>
  <si>
    <t>对个人和家庭的补助</t>
  </si>
  <si>
    <t>　　离休费</t>
  </si>
  <si>
    <t>　　退休费</t>
  </si>
  <si>
    <t>　　退职（役）费</t>
  </si>
  <si>
    <t>　　医疗费</t>
  </si>
  <si>
    <t>　　奖励金</t>
  </si>
  <si>
    <t>　　住房公积金</t>
  </si>
  <si>
    <t>　　采暖补贴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</si>
  <si>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</si>
  <si>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</si>
  <si>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</si>
  <si>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</si>
  <si>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</si>
  <si>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</si>
  <si>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</si>
  <si>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</si>
  <si>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</si>
  <si>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张掖市工商业联合会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</si>
  <si>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</si>
  <si>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</si>
  <si>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</si>
  <si>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</si>
  <si>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</si>
  <si>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</si>
  <si>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</si>
  <si>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</si>
  <si>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</si>
  <si>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</si>
  <si>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</si>
  <si>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工会经费</t>
  </si>
  <si>
    <t>福利费</t>
  </si>
  <si>
    <t>公务用车运行维护费</t>
  </si>
  <si>
    <t>其他交通费用</t>
  </si>
  <si>
    <t>政府性基金支出预算表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</si>
  <si>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</si>
  <si>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</si>
  <si>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</si>
  <si>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</si>
  <si>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</si>
  <si>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注：本表无数据</t>
  </si>
  <si>
    <t xml:space="preserve">  2021年部门(单位)整体支出绩效目标申报表</t>
  </si>
  <si>
    <t>张掖市地方史志办公室</t>
  </si>
  <si>
    <t>联系人</t>
  </si>
  <si>
    <t>李晓燕</t>
  </si>
  <si>
    <t>联系电话</t>
  </si>
  <si>
    <t>0936-8212438</t>
  </si>
  <si>
    <t>单位职能</t>
  </si>
  <si>
    <t>依据：国务院《地方志工作条咧》《甘肃省地方志工作规定》</t>
  </si>
  <si>
    <t>职能简述：①组织、指导、督促和检查全市地方史志工作；②拟定地方志工作规划和编纂方案；③编纂《张掖市志》《张掖市综合年鉴》；④组织评议和终审全市县（区）志、专业志和部门志；⑤培训地方史志编纂工作人员；⑥搜集、保存地方志文献和资料，组织整理旧志，组织编写地情丛书；⑦开展读志用志活动，开发利用地方史志资源；⑧督导地方史志学会开展史志学术研究，提高史志编纂水平。</t>
  </si>
  <si>
    <t>单位基本信息</t>
  </si>
  <si>
    <r>
      <rPr>
        <sz val="10"/>
        <rFont val="宋体"/>
        <charset val="134"/>
      </rPr>
      <t>是否</t>
    </r>
    <r>
      <rPr>
        <sz val="10"/>
        <color indexed="8"/>
        <rFont val="宋体"/>
        <charset val="134"/>
      </rPr>
      <t>为</t>
    </r>
    <r>
      <rPr>
        <sz val="10"/>
        <rFont val="宋体"/>
        <charset val="134"/>
      </rPr>
      <t xml:space="preserve">一级预算主管部门： 是    </t>
    </r>
  </si>
  <si>
    <t>内设职能科室个数：  2 （个）</t>
  </si>
  <si>
    <t>编制总人数</t>
  </si>
  <si>
    <t>编制内实际人数</t>
  </si>
  <si>
    <t>行政</t>
  </si>
  <si>
    <t>事业</t>
  </si>
  <si>
    <t>其他</t>
  </si>
  <si>
    <t>（参公）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</si>
  <si>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</si>
  <si>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</si>
  <si>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</si>
  <si>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</si>
  <si>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</si>
  <si>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</si>
  <si>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当年预算资金来源（万元）</t>
  </si>
  <si>
    <t>本级财政</t>
  </si>
  <si>
    <t>其它资金</t>
  </si>
  <si>
    <t>当年预算支出（万元）</t>
  </si>
  <si>
    <t>其他经费</t>
  </si>
  <si>
    <t>年度绩效目标</t>
  </si>
  <si>
    <t xml:space="preserve">目标1：《张掖市扶贫开发志》《张掖市全面小康志》编纂前期经费；
目标2：编纂出版《张掖年鉴（2021）》，确保一年一鉴，公开出版；
目标3：《张掖古志》（影印本）1套55本；
      《张掖古志》（校点本）1套10本。
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</si>
  <si>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</si>
  <si>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</si>
  <si>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</si>
  <si>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</si>
  <si>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</si>
  <si>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</si>
  <si>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</si>
  <si>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</si>
  <si>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</si>
  <si>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</si>
  <si>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r>
      <rPr>
        <sz val="10"/>
        <color indexed="8"/>
        <rFont val="宋体"/>
        <charset val="134"/>
      </rPr>
      <t>下降</t>
    </r>
  </si>
  <si>
    <t>专项经费支出安排合理性</t>
  </si>
  <si>
    <r>
      <rPr>
        <sz val="10"/>
        <color indexed="8"/>
        <rFont val="宋体"/>
        <charset val="134"/>
      </rPr>
      <t>合理</t>
    </r>
  </si>
  <si>
    <t>财务管理</t>
  </si>
  <si>
    <t>财务管理制度健全性</t>
  </si>
  <si>
    <r>
      <rPr>
        <sz val="10"/>
        <color indexed="8"/>
        <rFont val="宋体"/>
        <charset val="134"/>
      </rPr>
      <t>健全</t>
    </r>
  </si>
  <si>
    <t>资金使用合规性</t>
  </si>
  <si>
    <r>
      <rPr>
        <sz val="10"/>
        <color indexed="8"/>
        <rFont val="宋体"/>
        <charset val="134"/>
      </rPr>
      <t>合规</t>
    </r>
  </si>
  <si>
    <t>政府采购合规性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</si>
  <si>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</si>
  <si>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</si>
  <si>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</si>
  <si>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</si>
  <si>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</si>
  <si>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</si>
  <si>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r>
      <rPr>
        <sz val="10"/>
        <color indexed="8"/>
        <rFont val="宋体"/>
        <charset val="134"/>
      </rPr>
      <t>有</t>
    </r>
  </si>
  <si>
    <t>部门工作管理</t>
  </si>
  <si>
    <t>年度工作重点</t>
  </si>
  <si>
    <t>有</t>
  </si>
  <si>
    <t>组织、指导、督促和检查情况</t>
  </si>
  <si>
    <t>部门履职目标</t>
  </si>
  <si>
    <t>机关日常办公</t>
  </si>
  <si>
    <t>人员工资发放情况</t>
  </si>
  <si>
    <t>足额</t>
  </si>
  <si>
    <t>公用经费拨付情况</t>
  </si>
  <si>
    <t>工资、公用经费拨付率</t>
  </si>
  <si>
    <t>重点工作任务落实</t>
  </si>
  <si>
    <t>年度重点工作任务完成率</t>
  </si>
  <si>
    <t>年度重点工作任务完成及时率</t>
  </si>
  <si>
    <t>年度重点工作任务完成满意率率</t>
  </si>
  <si>
    <t>≥95分</t>
  </si>
  <si>
    <t>部门效果目标</t>
  </si>
  <si>
    <t>满意度</t>
  </si>
  <si>
    <t>受益者满意度</t>
  </si>
  <si>
    <t>机关正常运转</t>
  </si>
  <si>
    <t>人员经费使用率</t>
  </si>
  <si>
    <t>重点工作完成情况</t>
  </si>
  <si>
    <t>受群满意率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</si>
  <si>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</si>
  <si>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</si>
  <si>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</si>
  <si>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</si>
  <si>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</si>
  <si>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</si>
  <si>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其它需要说明的问题</t>
  </si>
  <si>
    <t>主管部门                     审核意见</t>
  </si>
  <si>
    <t xml:space="preserve">
                                                            （盖章）
                         审核人签字：                      年   月   日</t>
  </si>
  <si>
    <t>市财政局                     主管业务科室                  审核意见</t>
  </si>
  <si>
    <t xml:space="preserve">
                                                            （盖章）
                         审核人签字：                      年   月   日</t>
  </si>
  <si>
    <t>填报单位负责人：</t>
  </si>
  <si>
    <t>胡元肇</t>
  </si>
  <si>
    <t>填表人：</t>
  </si>
  <si>
    <t>张珊</t>
  </si>
  <si>
    <t>填表日期：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</si>
</sst>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;[Red]#,##0.0"/>
  </numFmts>
  <fonts count="46">
    <font>
      <sz val="10"/>
      <name val="Arial"/>
      <charset val="134"/>
    </font>
    <font>
      <sz val="12"/>
      <color theme="3" tint="0.39997558519241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3" tint="0.399975585192419"/>
      <name val="楷体_GB2312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12"/>
      <color indexed="8"/>
      <name val="宋体"/>
      <charset val="134"/>
    </font>
    <font>
      <u/>
      <sz val="11"/>
      <color indexed="12"/>
      <name val="Calibri"/>
      <charset val="134"/>
    </font>
    <font>
      <sz val="18"/>
      <color indexed="8"/>
      <name val="Calibri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7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4" fillId="4" borderId="19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9" borderId="2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42" fillId="13" borderId="19" applyNumberFormat="0" applyAlignment="0" applyProtection="0">
      <alignment vertical="center"/>
    </xf>
    <xf numFmtId="0" fontId="41" fillId="26" borderId="23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57" fontId="9" fillId="0" borderId="0" xfId="0" applyNumberFormat="1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left" vertical="center"/>
    </xf>
    <xf numFmtId="4" fontId="11" fillId="0" borderId="9" xfId="0" applyNumberFormat="1" applyFont="1" applyFill="1" applyBorder="1" applyAlignment="1" applyProtection="1">
      <alignment horizontal="right" vertical="center"/>
    </xf>
    <xf numFmtId="4" fontId="11" fillId="0" borderId="10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/>
    </xf>
    <xf numFmtId="2" fontId="16" fillId="0" borderId="1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40" fontId="18" fillId="0" borderId="1" xfId="0" applyNumberFormat="1" applyFont="1" applyBorder="1" applyAlignment="1" applyProtection="1">
      <alignment horizontal="right" vertical="center"/>
    </xf>
    <xf numFmtId="40" fontId="18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vertical="center"/>
    </xf>
    <xf numFmtId="40" fontId="11" fillId="0" borderId="1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/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/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vertical="center"/>
    </xf>
    <xf numFmtId="43" fontId="18" fillId="0" borderId="1" xfId="0" applyNumberFormat="1" applyFont="1" applyBorder="1" applyAlignment="1" applyProtection="1">
      <alignment horizontal="right" vertical="center"/>
    </xf>
    <xf numFmtId="49" fontId="11" fillId="0" borderId="1" xfId="0" applyNumberFormat="1" applyFont="1" applyBorder="1" applyAlignment="1" applyProtection="1">
      <alignment vertical="center"/>
    </xf>
    <xf numFmtId="43" fontId="11" fillId="0" borderId="1" xfId="0" applyNumberFormat="1" applyFont="1" applyBorder="1" applyAlignment="1" applyProtection="1">
      <alignment horizontal="right" vertical="center"/>
    </xf>
    <xf numFmtId="40" fontId="11" fillId="0" borderId="1" xfId="0" applyNumberFormat="1" applyFont="1" applyBorder="1" applyAlignment="1" applyProtection="1">
      <alignment horizontal="right" vertical="center"/>
    </xf>
    <xf numFmtId="43" fontId="11" fillId="2" borderId="1" xfId="0" applyNumberFormat="1" applyFont="1" applyFill="1" applyBorder="1" applyAlignment="1" applyProtection="1">
      <alignment horizontal="right" vertical="center"/>
    </xf>
    <xf numFmtId="2" fontId="15" fillId="0" borderId="1" xfId="0" applyNumberFormat="1" applyFont="1" applyBorder="1" applyAlignment="1" applyProtection="1">
      <alignment vertical="center" wrapText="1"/>
    </xf>
    <xf numFmtId="2" fontId="16" fillId="0" borderId="1" xfId="0" applyNumberFormat="1" applyFont="1" applyBorder="1" applyAlignment="1" applyProtection="1">
      <alignment vertical="center" wrapText="1"/>
    </xf>
    <xf numFmtId="0" fontId="18" fillId="0" borderId="9" xfId="0" applyFont="1" applyBorder="1" applyAlignment="1" applyProtection="1">
      <alignment vertical="center"/>
    </xf>
    <xf numFmtId="40" fontId="18" fillId="0" borderId="9" xfId="0" applyNumberFormat="1" applyFont="1" applyBorder="1" applyAlignment="1" applyProtection="1">
      <alignment horizontal="right" vertical="center"/>
    </xf>
    <xf numFmtId="40" fontId="18" fillId="0" borderId="9" xfId="0" applyNumberFormat="1" applyFont="1" applyBorder="1" applyAlignment="1" applyProtection="1">
      <alignment horizontal="right" vertical="center" wrapText="1"/>
    </xf>
    <xf numFmtId="40" fontId="18" fillId="0" borderId="11" xfId="0" applyNumberFormat="1" applyFont="1" applyBorder="1" applyAlignment="1" applyProtection="1">
      <alignment vertical="center" wrapText="1"/>
    </xf>
    <xf numFmtId="40" fontId="18" fillId="0" borderId="12" xfId="0" applyNumberFormat="1" applyFont="1" applyBorder="1" applyAlignment="1" applyProtection="1">
      <alignment vertical="center" wrapText="1"/>
    </xf>
    <xf numFmtId="40" fontId="18" fillId="0" borderId="13" xfId="0" applyNumberFormat="1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/>
    </xf>
    <xf numFmtId="40" fontId="11" fillId="0" borderId="9" xfId="0" applyNumberFormat="1" applyFont="1" applyBorder="1" applyAlignment="1" applyProtection="1">
      <alignment horizontal="right" vertical="center"/>
    </xf>
    <xf numFmtId="40" fontId="11" fillId="0" borderId="9" xfId="0" applyNumberFormat="1" applyFont="1" applyBorder="1" applyAlignment="1" applyProtection="1">
      <alignment horizontal="right" vertical="center" wrapText="1"/>
    </xf>
    <xf numFmtId="40" fontId="11" fillId="0" borderId="11" xfId="0" applyNumberFormat="1" applyFont="1" applyBorder="1" applyAlignment="1" applyProtection="1">
      <alignment vertical="center" wrapText="1"/>
    </xf>
    <xf numFmtId="40" fontId="11" fillId="0" borderId="12" xfId="0" applyNumberFormat="1" applyFont="1" applyBorder="1" applyAlignment="1" applyProtection="1">
      <alignment vertical="center" wrapText="1"/>
    </xf>
    <xf numFmtId="40" fontId="11" fillId="0" borderId="13" xfId="0" applyNumberFormat="1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vertical="center"/>
    </xf>
    <xf numFmtId="40" fontId="11" fillId="0" borderId="14" xfId="0" applyNumberFormat="1" applyFont="1" applyBorder="1" applyAlignment="1" applyProtection="1">
      <alignment horizontal="right" vertical="center"/>
    </xf>
    <xf numFmtId="40" fontId="11" fillId="0" borderId="14" xfId="0" applyNumberFormat="1" applyFont="1" applyBorder="1" applyAlignment="1" applyProtection="1">
      <alignment horizontal="right" vertical="center" wrapText="1"/>
    </xf>
    <xf numFmtId="40" fontId="11" fillId="0" borderId="15" xfId="0" applyNumberFormat="1" applyFont="1" applyBorder="1" applyAlignment="1" applyProtection="1">
      <alignment vertical="center" wrapText="1"/>
    </xf>
    <xf numFmtId="40" fontId="11" fillId="0" borderId="16" xfId="0" applyNumberFormat="1" applyFont="1" applyBorder="1" applyAlignment="1" applyProtection="1">
      <alignment vertical="center" wrapText="1"/>
    </xf>
    <xf numFmtId="40" fontId="11" fillId="0" borderId="17" xfId="0" applyNumberFormat="1" applyFont="1" applyBorder="1" applyAlignment="1" applyProtection="1">
      <alignment vertical="center" wrapText="1"/>
    </xf>
    <xf numFmtId="40" fontId="11" fillId="0" borderId="1" xfId="0" applyNumberFormat="1" applyFont="1" applyBorder="1" applyAlignment="1" applyProtection="1">
      <alignment vertical="center" wrapText="1"/>
    </xf>
    <xf numFmtId="40" fontId="18" fillId="0" borderId="1" xfId="0" applyNumberFormat="1" applyFont="1" applyBorder="1" applyAlignment="1" applyProtection="1">
      <alignment vertical="center" wrapText="1"/>
    </xf>
    <xf numFmtId="40" fontId="11" fillId="0" borderId="5" xfId="0" applyNumberFormat="1" applyFont="1" applyBorder="1" applyAlignment="1" applyProtection="1">
      <alignment vertical="center" wrapText="1"/>
    </xf>
    <xf numFmtId="0" fontId="19" fillId="0" borderId="18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176" fontId="11" fillId="0" borderId="1" xfId="0" applyNumberFormat="1" applyFont="1" applyBorder="1" applyAlignment="1" applyProtection="1">
      <alignment horizontal="right" vertical="center"/>
    </xf>
    <xf numFmtId="176" fontId="11" fillId="0" borderId="1" xfId="0" applyNumberFormat="1" applyFont="1" applyBorder="1" applyAlignment="1" applyProtection="1">
      <alignment horizontal="right" vertical="center" wrapText="1"/>
    </xf>
    <xf numFmtId="176" fontId="11" fillId="0" borderId="1" xfId="0" applyNumberFormat="1" applyFont="1" applyBorder="1" applyAlignment="1" applyProtection="1"/>
    <xf numFmtId="0" fontId="11" fillId="0" borderId="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4" fontId="18" fillId="0" borderId="1" xfId="0" applyNumberFormat="1" applyFont="1" applyBorder="1" applyAlignment="1" applyProtection="1">
      <alignment horizontal="right" vertical="center" wrapText="1"/>
    </xf>
    <xf numFmtId="0" fontId="21" fillId="0" borderId="0" xfId="0" applyFont="1" applyBorder="1" applyAlignment="1" applyProtection="1"/>
    <xf numFmtId="40" fontId="18" fillId="2" borderId="1" xfId="0" applyNumberFormat="1" applyFont="1" applyFill="1" applyBorder="1" applyAlignment="1" applyProtection="1">
      <alignment horizontal="right" vertical="center" wrapText="1"/>
    </xf>
    <xf numFmtId="4" fontId="18" fillId="2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4" fontId="11" fillId="0" borderId="1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workbookViewId="0">
      <selection activeCell="D27" sqref="D27"/>
    </sheetView>
  </sheetViews>
  <sheetFormatPr defaultColWidth="9" defaultRowHeight="12.75" customHeight="1" outlineLevelCol="3"/>
  <cols>
    <col min="1" max="1" width="30.4285714285714" style="69" customWidth="1"/>
    <col min="2" max="2" width="29.7142857142857" style="69" customWidth="1"/>
    <col min="3" max="3" width="28.5714285714286" style="69" customWidth="1"/>
    <col min="4" max="4" width="22.4285714285714" style="69" customWidth="1"/>
    <col min="5" max="5" width="31.2857142857143" style="69" customWidth="1"/>
    <col min="6" max="100" width="9.14285714285714" style="69" customWidth="1"/>
  </cols>
  <sheetData>
    <row r="1" s="69" customFormat="1" ht="19.5" customHeight="1" spans="1:2">
      <c r="A1" s="80"/>
      <c r="B1" s="80"/>
    </row>
    <row r="2" s="69" customFormat="1" ht="19.5" customHeight="1" spans="1:4">
      <c r="A2" s="58" t="s">
        <v>0</v>
      </c>
      <c r="B2" s="58"/>
      <c r="C2" s="58"/>
      <c r="D2" s="58"/>
    </row>
    <row r="3" s="69" customFormat="1" ht="17.45" customHeight="1" spans="1:4">
      <c r="A3" s="144"/>
      <c r="B3" s="144"/>
      <c r="C3" s="88"/>
      <c r="D3" s="59" t="s">
        <v>1</v>
      </c>
    </row>
    <row r="4" s="69" customFormat="1" ht="13.9" customHeight="1" spans="1:4">
      <c r="A4" s="63" t="s">
        <v>2</v>
      </c>
      <c r="B4" s="63"/>
      <c r="C4" s="63" t="s">
        <v>3</v>
      </c>
      <c r="D4" s="63"/>
    </row>
    <row r="5" s="69" customFormat="1" ht="13.9" customHeight="1" spans="1:4">
      <c r="A5" s="63" t="s">
        <v>4</v>
      </c>
      <c r="B5" s="63" t="s">
        <v>5</v>
      </c>
      <c r="C5" s="63" t="s">
        <v>4</v>
      </c>
      <c r="D5" s="63" t="s">
        <v>5</v>
      </c>
    </row>
    <row r="6" s="69" customFormat="1" ht="13.9" customHeight="1" spans="1:4">
      <c r="A6" s="86" t="s">
        <v>6</v>
      </c>
      <c r="B6" s="145">
        <v>97.32</v>
      </c>
      <c r="C6" s="86" t="s">
        <v>7</v>
      </c>
      <c r="D6" s="87">
        <v>83.91</v>
      </c>
    </row>
    <row r="7" s="69" customFormat="1" ht="13.9" customHeight="1" spans="1:4">
      <c r="A7" s="86" t="s">
        <v>8</v>
      </c>
      <c r="B7" s="145"/>
      <c r="C7" s="86" t="s">
        <v>9</v>
      </c>
      <c r="D7" s="87"/>
    </row>
    <row r="8" s="69" customFormat="1" ht="13.9" customHeight="1" spans="1:4">
      <c r="A8" s="86" t="s">
        <v>10</v>
      </c>
      <c r="B8" s="145"/>
      <c r="C8" s="86" t="s">
        <v>11</v>
      </c>
      <c r="D8" s="87"/>
    </row>
    <row r="9" s="69" customFormat="1" ht="13.9" customHeight="1" spans="1:4">
      <c r="A9" s="86" t="s">
        <v>12</v>
      </c>
      <c r="B9" s="145"/>
      <c r="C9" s="86" t="s">
        <v>13</v>
      </c>
      <c r="D9" s="87"/>
    </row>
    <row r="10" s="69" customFormat="1" ht="13.9" customHeight="1" spans="1:4">
      <c r="A10" s="86" t="s">
        <v>14</v>
      </c>
      <c r="B10" s="145"/>
      <c r="C10" s="86" t="s">
        <v>15</v>
      </c>
      <c r="D10" s="87"/>
    </row>
    <row r="11" s="69" customFormat="1" ht="13.9" customHeight="1" spans="1:4">
      <c r="A11" s="86" t="s">
        <v>16</v>
      </c>
      <c r="B11" s="145"/>
      <c r="C11" s="86" t="s">
        <v>17</v>
      </c>
      <c r="D11" s="87"/>
    </row>
    <row r="12" s="69" customFormat="1" ht="13.9" customHeight="1" spans="1:4">
      <c r="A12" s="86" t="s">
        <v>18</v>
      </c>
      <c r="B12" s="145"/>
      <c r="C12" s="86" t="s">
        <v>19</v>
      </c>
      <c r="D12" s="121"/>
    </row>
    <row r="13" s="69" customFormat="1" ht="13.9" customHeight="1" spans="1:4">
      <c r="A13" s="86" t="s">
        <v>20</v>
      </c>
      <c r="B13" s="145"/>
      <c r="C13" s="86" t="s">
        <v>21</v>
      </c>
      <c r="D13" s="121"/>
    </row>
    <row r="14" s="69" customFormat="1" ht="13.9" customHeight="1" spans="1:4">
      <c r="A14" s="86" t="s">
        <v>22</v>
      </c>
      <c r="B14" s="145"/>
      <c r="C14" s="86" t="s">
        <v>23</v>
      </c>
      <c r="D14" s="121">
        <v>8.24</v>
      </c>
    </row>
    <row r="15" s="69" customFormat="1" ht="13.9" customHeight="1" spans="1:4">
      <c r="A15" s="86"/>
      <c r="B15" s="143"/>
      <c r="C15" s="86" t="s">
        <v>24</v>
      </c>
      <c r="D15" s="121">
        <v>5.17</v>
      </c>
    </row>
    <row r="16" s="69" customFormat="1" ht="13.9" customHeight="1" spans="1:4">
      <c r="A16" s="86"/>
      <c r="B16" s="143"/>
      <c r="C16" s="86" t="s">
        <v>25</v>
      </c>
      <c r="D16" s="121"/>
    </row>
    <row r="17" s="69" customFormat="1" ht="13.9" customHeight="1" spans="1:4">
      <c r="A17" s="86"/>
      <c r="B17" s="143"/>
      <c r="C17" s="86" t="s">
        <v>26</v>
      </c>
      <c r="D17" s="121"/>
    </row>
    <row r="18" s="69" customFormat="1" ht="13.9" customHeight="1" spans="1:4">
      <c r="A18" s="86"/>
      <c r="B18" s="143"/>
      <c r="C18" s="86" t="s">
        <v>27</v>
      </c>
      <c r="D18" s="121"/>
    </row>
    <row r="19" s="69" customFormat="1" ht="13.9" customHeight="1" spans="1:4">
      <c r="A19" s="86"/>
      <c r="B19" s="143"/>
      <c r="C19" s="86" t="s">
        <v>28</v>
      </c>
      <c r="D19" s="121"/>
    </row>
    <row r="20" s="69" customFormat="1" ht="13.9" customHeight="1" spans="1:4">
      <c r="A20" s="86"/>
      <c r="B20" s="143"/>
      <c r="C20" s="86" t="s">
        <v>29</v>
      </c>
      <c r="D20" s="121"/>
    </row>
    <row r="21" s="69" customFormat="1" ht="13.9" customHeight="1" spans="1:4">
      <c r="A21" s="86"/>
      <c r="B21" s="143"/>
      <c r="C21" s="86" t="s">
        <v>30</v>
      </c>
      <c r="D21" s="121"/>
    </row>
    <row r="22" s="69" customFormat="1" ht="13.9" customHeight="1" spans="1:4">
      <c r="A22" s="86" t="s">
        <v>31</v>
      </c>
      <c r="B22" s="143"/>
      <c r="C22" s="86" t="s">
        <v>32</v>
      </c>
      <c r="D22" s="121"/>
    </row>
    <row r="23" s="69" customFormat="1" ht="13.9" customHeight="1" spans="1:4">
      <c r="A23" s="86"/>
      <c r="B23" s="143"/>
      <c r="C23" s="86" t="s">
        <v>33</v>
      </c>
      <c r="D23" s="121"/>
    </row>
    <row r="24" s="69" customFormat="1" ht="13.9" customHeight="1" spans="1:4">
      <c r="A24" s="86"/>
      <c r="B24" s="143"/>
      <c r="C24" s="86" t="s">
        <v>34</v>
      </c>
      <c r="D24" s="121"/>
    </row>
    <row r="25" s="69" customFormat="1" ht="13.9" customHeight="1" spans="1:4">
      <c r="A25" s="86"/>
      <c r="B25" s="143"/>
      <c r="C25" s="86" t="s">
        <v>35</v>
      </c>
      <c r="D25" s="121"/>
    </row>
    <row r="26" s="69" customFormat="1" ht="13.9" customHeight="1" spans="1:4">
      <c r="A26" s="86"/>
      <c r="B26" s="143"/>
      <c r="C26" s="86" t="s">
        <v>36</v>
      </c>
      <c r="D26" s="121"/>
    </row>
    <row r="27" s="69" customFormat="1" ht="13.9" customHeight="1" spans="1:4">
      <c r="A27" s="86"/>
      <c r="B27" s="143"/>
      <c r="C27" s="86" t="s">
        <v>37</v>
      </c>
      <c r="D27" s="121"/>
    </row>
    <row r="28" s="69" customFormat="1" ht="13.9" customHeight="1" spans="1:4">
      <c r="A28" s="86"/>
      <c r="B28" s="143"/>
      <c r="C28" s="86" t="s">
        <v>38</v>
      </c>
      <c r="D28" s="121"/>
    </row>
    <row r="29" s="69" customFormat="1" ht="13.9" customHeight="1" spans="1:4">
      <c r="A29" s="86"/>
      <c r="B29" s="143"/>
      <c r="C29" s="86" t="s">
        <v>39</v>
      </c>
      <c r="D29" s="121"/>
    </row>
    <row r="30" s="69" customFormat="1" ht="13.9" customHeight="1" spans="1:4">
      <c r="A30" s="86"/>
      <c r="B30" s="143"/>
      <c r="C30" s="86" t="s">
        <v>40</v>
      </c>
      <c r="D30" s="121"/>
    </row>
    <row r="31" s="69" customFormat="1" ht="13.9" customHeight="1" spans="1:4">
      <c r="A31" s="86"/>
      <c r="B31" s="143"/>
      <c r="C31" s="86" t="s">
        <v>41</v>
      </c>
      <c r="D31" s="121"/>
    </row>
    <row r="32" s="69" customFormat="1" ht="13.9" customHeight="1" spans="1:4">
      <c r="A32" s="86"/>
      <c r="B32" s="143"/>
      <c r="C32" s="86" t="s">
        <v>42</v>
      </c>
      <c r="D32" s="121"/>
    </row>
    <row r="33" s="69" customFormat="1" ht="13.9" customHeight="1" spans="1:4">
      <c r="A33" s="86"/>
      <c r="B33" s="143"/>
      <c r="C33" s="86" t="s">
        <v>43</v>
      </c>
      <c r="D33" s="121"/>
    </row>
    <row r="34" s="69" customFormat="1" ht="13.9" customHeight="1" spans="1:4">
      <c r="A34" s="63" t="s">
        <v>44</v>
      </c>
      <c r="B34" s="145">
        <f>SUM(B6:B33)</f>
        <v>97.32</v>
      </c>
      <c r="C34" s="63" t="s">
        <v>45</v>
      </c>
      <c r="D34" s="87">
        <f>SUM(D6:D33)</f>
        <v>97.32</v>
      </c>
    </row>
  </sheetData>
  <mergeCells count="3">
    <mergeCell ref="A2:D2"/>
    <mergeCell ref="A4:B4"/>
    <mergeCell ref="C4:D4"/>
  </mergeCells>
  <printOptions horizontalCentered="1"/>
  <pageMargins left="0.78740157480315" right="0.78740157480315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showGridLines="0" workbookViewId="0">
      <selection activeCell="D33" sqref="D33"/>
    </sheetView>
  </sheetViews>
  <sheetFormatPr defaultColWidth="9" defaultRowHeight="12.75" customHeight="1"/>
  <cols>
    <col min="1" max="1" width="60.7142857142857" style="69" customWidth="1"/>
    <col min="2" max="2" width="15.8571428571429" style="69" customWidth="1"/>
    <col min="3" max="3" width="4.28571428571429" style="69" customWidth="1"/>
    <col min="4" max="15" width="9.14285714285714" style="69" customWidth="1"/>
  </cols>
  <sheetData>
    <row r="1" s="69" customFormat="1" ht="25.15" customHeight="1" spans="1:1">
      <c r="A1" s="70"/>
    </row>
    <row r="2" s="69" customFormat="1" ht="32.25" customHeight="1" spans="1:2">
      <c r="A2" s="71" t="s">
        <v>155</v>
      </c>
      <c r="B2" s="71"/>
    </row>
    <row r="3" s="69" customFormat="1" ht="15" customHeight="1" spans="2:2">
      <c r="B3" s="59" t="s">
        <v>1</v>
      </c>
    </row>
    <row r="4" s="69" customFormat="1" ht="15" customHeight="1" spans="1:2">
      <c r="A4" s="72" t="s">
        <v>156</v>
      </c>
      <c r="B4" s="73" t="s">
        <v>5</v>
      </c>
    </row>
    <row r="5" s="69" customFormat="1" ht="15" customHeight="1" spans="1:2">
      <c r="A5" s="74"/>
      <c r="B5" s="75"/>
    </row>
    <row r="6" s="69" customFormat="1" ht="25.15" customHeight="1" spans="1:2">
      <c r="A6" s="74"/>
      <c r="B6" s="75"/>
    </row>
    <row r="7" s="69" customFormat="1" ht="26.25" customHeight="1" spans="1:14">
      <c r="A7" s="76"/>
      <c r="B7" s="77"/>
      <c r="N7" s="79"/>
    </row>
    <row r="8" s="69" customFormat="1" ht="15"/>
    <row r="9" s="69" customFormat="1" ht="18.75" customHeight="1" spans="1:1">
      <c r="A9" s="78"/>
    </row>
  </sheetData>
  <mergeCells count="3">
    <mergeCell ref="A2:B2"/>
    <mergeCell ref="A4:A5"/>
    <mergeCell ref="B4:B5"/>
  </mergeCells>
  <printOptions horizontalCentered="1"/>
  <pageMargins left="0" right="0" top="0.984251968503937" bottom="0.984251968503937" header="0.511811023622047" footer="0.511811023622047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7"/>
  <sheetViews>
    <sheetView workbookViewId="0">
      <selection activeCell="D9" sqref="D9"/>
    </sheetView>
  </sheetViews>
  <sheetFormatPr defaultColWidth="9" defaultRowHeight="12.75" outlineLevelRow="6" outlineLevelCol="4"/>
  <cols>
    <col min="1" max="5" width="22.1428571428571" customWidth="1"/>
  </cols>
  <sheetData>
    <row r="2" ht="47.25" customHeight="1" spans="1:5">
      <c r="A2" s="58" t="s">
        <v>157</v>
      </c>
      <c r="B2" s="58"/>
      <c r="C2" s="58"/>
      <c r="D2" s="58"/>
      <c r="E2" s="58"/>
    </row>
    <row r="3" spans="5:5">
      <c r="E3" s="59" t="s">
        <v>1</v>
      </c>
    </row>
    <row r="4" ht="30" customHeight="1" spans="1:5">
      <c r="A4" s="60" t="s">
        <v>90</v>
      </c>
      <c r="B4" s="61" t="s">
        <v>62</v>
      </c>
      <c r="C4" s="61" t="s">
        <v>158</v>
      </c>
      <c r="D4" s="62" t="s">
        <v>159</v>
      </c>
      <c r="E4" s="63" t="s">
        <v>160</v>
      </c>
    </row>
    <row r="5" ht="30" customHeight="1" spans="1:5">
      <c r="A5" s="60" t="s">
        <v>61</v>
      </c>
      <c r="B5" s="61">
        <v>1</v>
      </c>
      <c r="C5" s="61">
        <v>4</v>
      </c>
      <c r="D5" s="62">
        <v>4</v>
      </c>
      <c r="E5" s="63">
        <v>4</v>
      </c>
    </row>
    <row r="6" ht="30" customHeight="1" spans="1:5">
      <c r="A6" s="64"/>
      <c r="B6" s="65"/>
      <c r="C6" s="65"/>
      <c r="D6" s="66"/>
      <c r="E6" s="67"/>
    </row>
    <row r="7" ht="30" customHeight="1" spans="1:5">
      <c r="A7" s="68" t="s">
        <v>161</v>
      </c>
      <c r="B7" s="69"/>
      <c r="C7" s="69"/>
      <c r="D7" s="69"/>
      <c r="E7" s="69"/>
    </row>
  </sheetData>
  <mergeCells count="1">
    <mergeCell ref="A2:E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53"/>
  <sheetViews>
    <sheetView tabSelected="1" zoomScale="115" zoomScaleNormal="115" topLeftCell="A10" workbookViewId="0">
      <selection activeCell="J17" sqref="J17"/>
    </sheetView>
  </sheetViews>
  <sheetFormatPr defaultColWidth="9" defaultRowHeight="14.25" customHeight="1"/>
  <cols>
    <col min="1" max="1" width="15" style="1" customWidth="1"/>
    <col min="2" max="3" width="13" style="1" customWidth="1"/>
    <col min="4" max="4" width="15.7142857142857" style="1" customWidth="1"/>
    <col min="5" max="5" width="17.1428571428571" style="1" customWidth="1"/>
    <col min="6" max="6" width="12" style="1" customWidth="1"/>
    <col min="7" max="7" width="12" style="2" customWidth="1"/>
    <col min="8" max="8" width="9.14285714285714" style="3"/>
    <col min="9" max="16384" width="9.14285714285714" style="1"/>
  </cols>
  <sheetData>
    <row r="1" ht="50.25" customHeight="1" spans="1:7">
      <c r="A1" s="4" t="s">
        <v>162</v>
      </c>
      <c r="B1" s="4"/>
      <c r="C1" s="4"/>
      <c r="D1" s="4"/>
      <c r="E1" s="4"/>
      <c r="F1" s="4"/>
      <c r="G1" s="4"/>
    </row>
    <row r="2" ht="29.25" customHeight="1" spans="1:7">
      <c r="A2" s="5" t="s">
        <v>90</v>
      </c>
      <c r="B2" s="6" t="s">
        <v>163</v>
      </c>
      <c r="C2" s="7"/>
      <c r="D2" s="7"/>
      <c r="E2" s="7"/>
      <c r="F2" s="7"/>
      <c r="G2" s="8"/>
    </row>
    <row r="3" ht="30" customHeight="1" spans="1:7">
      <c r="A3" s="5" t="s">
        <v>164</v>
      </c>
      <c r="B3" s="6" t="s">
        <v>165</v>
      </c>
      <c r="C3" s="8"/>
      <c r="D3" s="5" t="s">
        <v>166</v>
      </c>
      <c r="E3" s="9" t="s">
        <v>167</v>
      </c>
      <c r="F3" s="10"/>
      <c r="G3" s="11"/>
    </row>
    <row r="4" ht="24.75" customHeight="1" spans="1:7">
      <c r="A4" s="12" t="s">
        <v>168</v>
      </c>
      <c r="B4" s="13" t="s">
        <v>169</v>
      </c>
      <c r="C4" s="10"/>
      <c r="D4" s="10"/>
      <c r="E4" s="10"/>
      <c r="F4" s="10"/>
      <c r="G4" s="11"/>
    </row>
    <row r="5" ht="60" customHeight="1" spans="1:7">
      <c r="A5" s="14"/>
      <c r="B5" s="15" t="s">
        <v>170</v>
      </c>
      <c r="C5" s="16"/>
      <c r="D5" s="16"/>
      <c r="E5" s="16"/>
      <c r="F5" s="16"/>
      <c r="G5" s="17"/>
    </row>
    <row r="6" ht="26.25" customHeight="1" spans="1:7">
      <c r="A6" s="12" t="s">
        <v>171</v>
      </c>
      <c r="B6" s="13" t="s">
        <v>172</v>
      </c>
      <c r="C6" s="18"/>
      <c r="D6" s="18"/>
      <c r="E6" s="18"/>
      <c r="F6" s="18"/>
      <c r="G6" s="19"/>
    </row>
    <row r="7" ht="26.25" customHeight="1" spans="1:8">
      <c r="A7" s="14"/>
      <c r="B7" s="13" t="s">
        <v>173</v>
      </c>
      <c r="C7" s="18"/>
      <c r="D7" s="18"/>
      <c r="E7" s="18"/>
      <c r="F7" s="18"/>
      <c r="G7" s="19"/>
      <c r="H7" s="20"/>
    </row>
    <row r="8" ht="26.25" customHeight="1" spans="1:8">
      <c r="A8" s="14"/>
      <c r="B8" s="21" t="s">
        <v>174</v>
      </c>
      <c r="C8" s="21"/>
      <c r="D8" s="22" t="s">
        <v>175</v>
      </c>
      <c r="E8" s="22"/>
      <c r="F8" s="22"/>
      <c r="G8" s="22"/>
      <c r="H8" s="20"/>
    </row>
    <row r="9" ht="26.25" customHeight="1" spans="1:8">
      <c r="A9" s="14"/>
      <c r="B9" s="23"/>
      <c r="C9" s="23"/>
      <c r="D9" s="21" t="s">
        <v>62</v>
      </c>
      <c r="E9" s="21" t="s">
        <v>176</v>
      </c>
      <c r="F9" s="24" t="s">
        <v>177</v>
      </c>
      <c r="G9" s="25" t="s">
        <v>178</v>
      </c>
      <c r="H9" s="20"/>
    </row>
    <row r="10" ht="26.25" customHeight="1" spans="1:7">
      <c r="A10" s="14"/>
      <c r="B10" s="22">
        <v>5</v>
      </c>
      <c r="C10" s="22"/>
      <c r="D10" s="22">
        <v>6</v>
      </c>
      <c r="E10" s="22"/>
      <c r="F10" s="22" t="s">
        <v>179</v>
      </c>
      <c r="G10" s="22">
        <v>6</v>
      </c>
    </row>
    <row r="11" ht="26.25" customHeight="1" spans="1:7">
      <c r="A11" s="26" t="s">
        <v>180</v>
      </c>
      <c r="B11" s="22" t="s">
        <v>181</v>
      </c>
      <c r="C11" s="22" t="s">
        <v>182</v>
      </c>
      <c r="D11" s="22" t="s">
        <v>183</v>
      </c>
      <c r="E11" s="22" t="s">
        <v>184</v>
      </c>
      <c r="F11" s="27" t="s">
        <v>185</v>
      </c>
      <c r="G11" s="28"/>
    </row>
    <row r="12" ht="26.25" customHeight="1" spans="1:9">
      <c r="A12" s="29"/>
      <c r="B12" s="21">
        <v>100.5</v>
      </c>
      <c r="C12" s="21">
        <v>250.89</v>
      </c>
      <c r="D12" s="30">
        <v>248.94</v>
      </c>
      <c r="E12" s="31">
        <v>0.9922</v>
      </c>
      <c r="F12" s="24">
        <v>7.15</v>
      </c>
      <c r="G12" s="25"/>
      <c r="H12" s="32"/>
      <c r="I12" s="32"/>
    </row>
    <row r="13" ht="26.25" customHeight="1" spans="1:8">
      <c r="A13" s="33" t="s">
        <v>186</v>
      </c>
      <c r="B13" s="34" t="s">
        <v>62</v>
      </c>
      <c r="C13" s="34"/>
      <c r="D13" s="27" t="s">
        <v>187</v>
      </c>
      <c r="E13" s="28"/>
      <c r="F13" s="34" t="s">
        <v>188</v>
      </c>
      <c r="G13" s="34"/>
      <c r="H13" s="35"/>
    </row>
    <row r="14" ht="26.25" customHeight="1" spans="1:7">
      <c r="A14" s="36"/>
      <c r="B14" s="23">
        <v>97.32</v>
      </c>
      <c r="C14" s="23"/>
      <c r="D14" s="24">
        <v>97.32</v>
      </c>
      <c r="E14" s="25"/>
      <c r="F14" s="32"/>
      <c r="G14" s="32"/>
    </row>
    <row r="15" ht="26.25" customHeight="1" spans="1:7">
      <c r="A15" s="33" t="s">
        <v>189</v>
      </c>
      <c r="B15" s="34" t="s">
        <v>62</v>
      </c>
      <c r="C15" s="34"/>
      <c r="D15" s="34" t="s">
        <v>99</v>
      </c>
      <c r="E15" s="34" t="s">
        <v>100</v>
      </c>
      <c r="F15" s="27" t="s">
        <v>190</v>
      </c>
      <c r="G15" s="28"/>
    </row>
    <row r="16" ht="26.25" customHeight="1" spans="1:7">
      <c r="A16" s="36"/>
      <c r="B16" s="23">
        <v>97.32</v>
      </c>
      <c r="C16" s="23"/>
      <c r="D16" s="21">
        <v>85.07</v>
      </c>
      <c r="E16" s="21">
        <v>12.25</v>
      </c>
      <c r="F16" s="24">
        <v>0</v>
      </c>
      <c r="G16" s="25"/>
    </row>
    <row r="17" ht="81" customHeight="1" spans="1:7">
      <c r="A17" s="37" t="s">
        <v>191</v>
      </c>
      <c r="B17" s="38" t="s">
        <v>192</v>
      </c>
      <c r="C17" s="39"/>
      <c r="D17" s="39"/>
      <c r="E17" s="39"/>
      <c r="F17" s="39"/>
      <c r="G17" s="40"/>
    </row>
    <row r="18" ht="16.15" customHeight="1" spans="1:7">
      <c r="A18" s="33" t="s">
        <v>193</v>
      </c>
      <c r="B18" s="41" t="s">
        <v>194</v>
      </c>
      <c r="C18" s="42"/>
      <c r="D18" s="43" t="s">
        <v>195</v>
      </c>
      <c r="E18" s="41" t="s">
        <v>196</v>
      </c>
      <c r="F18" s="42"/>
      <c r="G18" s="22" t="s">
        <v>197</v>
      </c>
    </row>
    <row r="19" ht="44.45" customHeight="1" spans="1:7">
      <c r="A19" s="44"/>
      <c r="B19" s="22" t="s">
        <v>198</v>
      </c>
      <c r="C19" s="22"/>
      <c r="D19" s="22" t="s">
        <v>199</v>
      </c>
      <c r="E19" s="45" t="s">
        <v>200</v>
      </c>
      <c r="F19" s="46"/>
      <c r="G19" s="47">
        <v>1</v>
      </c>
    </row>
    <row r="20" ht="49.5" customHeight="1" spans="1:7">
      <c r="A20" s="44"/>
      <c r="B20" s="22"/>
      <c r="C20" s="22"/>
      <c r="D20" s="22"/>
      <c r="E20" s="45" t="s">
        <v>201</v>
      </c>
      <c r="F20" s="46"/>
      <c r="G20" s="47">
        <v>1</v>
      </c>
    </row>
    <row r="21" ht="16.15" customHeight="1" spans="1:7">
      <c r="A21" s="44"/>
      <c r="B21" s="22"/>
      <c r="C21" s="22"/>
      <c r="D21" s="22"/>
      <c r="E21" s="45" t="s">
        <v>202</v>
      </c>
      <c r="F21" s="46"/>
      <c r="G21" s="47" t="s">
        <v>203</v>
      </c>
    </row>
    <row r="22" ht="51.75" customHeight="1" spans="1:7">
      <c r="A22" s="44"/>
      <c r="B22" s="22"/>
      <c r="C22" s="22"/>
      <c r="D22" s="22"/>
      <c r="E22" s="45" t="s">
        <v>204</v>
      </c>
      <c r="F22" s="46"/>
      <c r="G22" s="47" t="s">
        <v>205</v>
      </c>
    </row>
    <row r="23" ht="51" customHeight="1" spans="1:7">
      <c r="A23" s="44"/>
      <c r="B23" s="22"/>
      <c r="C23" s="22"/>
      <c r="D23" s="22" t="s">
        <v>206</v>
      </c>
      <c r="E23" s="45" t="s">
        <v>207</v>
      </c>
      <c r="F23" s="46"/>
      <c r="G23" s="47" t="s">
        <v>208</v>
      </c>
    </row>
    <row r="24" ht="17.45" customHeight="1" spans="1:7">
      <c r="A24" s="44"/>
      <c r="B24" s="22"/>
      <c r="C24" s="22"/>
      <c r="D24" s="22"/>
      <c r="E24" s="45" t="s">
        <v>209</v>
      </c>
      <c r="F24" s="46"/>
      <c r="G24" s="47" t="s">
        <v>210</v>
      </c>
    </row>
    <row r="25" ht="17.45" customHeight="1" spans="1:7">
      <c r="A25" s="44"/>
      <c r="B25" s="22"/>
      <c r="C25" s="22"/>
      <c r="D25" s="22"/>
      <c r="E25" s="45" t="s">
        <v>211</v>
      </c>
      <c r="F25" s="45"/>
      <c r="G25" s="47" t="s">
        <v>210</v>
      </c>
    </row>
    <row r="26" ht="24" customHeight="1" spans="1:7">
      <c r="A26" s="44"/>
      <c r="B26" s="22"/>
      <c r="C26" s="22"/>
      <c r="D26" s="22" t="s">
        <v>212</v>
      </c>
      <c r="E26" s="45" t="s">
        <v>213</v>
      </c>
      <c r="F26" s="45"/>
      <c r="G26" s="47" t="s">
        <v>210</v>
      </c>
    </row>
    <row r="27" ht="18" customHeight="1" spans="1:7">
      <c r="A27" s="44"/>
      <c r="B27" s="22"/>
      <c r="C27" s="22"/>
      <c r="D27" s="22"/>
      <c r="E27" s="45" t="s">
        <v>214</v>
      </c>
      <c r="F27" s="45"/>
      <c r="G27" s="47" t="s">
        <v>208</v>
      </c>
    </row>
    <row r="28" ht="48" customHeight="1" spans="1:7">
      <c r="A28" s="44"/>
      <c r="B28" s="22"/>
      <c r="C28" s="22"/>
      <c r="D28" s="22" t="s">
        <v>215</v>
      </c>
      <c r="E28" s="45" t="s">
        <v>216</v>
      </c>
      <c r="F28" s="45"/>
      <c r="G28" s="47" t="s">
        <v>208</v>
      </c>
    </row>
    <row r="29" ht="64.5" customHeight="1" spans="1:7">
      <c r="A29" s="44"/>
      <c r="B29" s="22"/>
      <c r="C29" s="22"/>
      <c r="D29" s="22"/>
      <c r="E29" s="45" t="s">
        <v>217</v>
      </c>
      <c r="F29" s="45"/>
      <c r="G29" s="47" t="s">
        <v>218</v>
      </c>
    </row>
    <row r="30" ht="18.6" customHeight="1" spans="1:7">
      <c r="A30" s="44"/>
      <c r="B30" s="22"/>
      <c r="C30" s="22"/>
      <c r="D30" s="22" t="s">
        <v>219</v>
      </c>
      <c r="E30" s="45" t="s">
        <v>220</v>
      </c>
      <c r="F30" s="45"/>
      <c r="G30" s="22" t="s">
        <v>221</v>
      </c>
    </row>
    <row r="31" ht="34.5" customHeight="1" spans="1:7">
      <c r="A31" s="44"/>
      <c r="B31" s="22"/>
      <c r="C31" s="22"/>
      <c r="D31" s="22"/>
      <c r="E31" s="46" t="s">
        <v>222</v>
      </c>
      <c r="F31" s="46"/>
      <c r="G31" s="22" t="s">
        <v>221</v>
      </c>
    </row>
    <row r="32" ht="133.5" customHeight="1" spans="1:7">
      <c r="A32" s="44"/>
      <c r="B32" s="22" t="s">
        <v>223</v>
      </c>
      <c r="C32" s="22"/>
      <c r="D32" s="48" t="s">
        <v>224</v>
      </c>
      <c r="E32" s="15" t="s">
        <v>225</v>
      </c>
      <c r="F32" s="19"/>
      <c r="G32" s="22" t="s">
        <v>226</v>
      </c>
    </row>
    <row r="33" ht="21.75" customHeight="1" spans="1:7">
      <c r="A33" s="44"/>
      <c r="B33" s="22"/>
      <c r="C33" s="22"/>
      <c r="D33" s="49"/>
      <c r="E33" s="15" t="s">
        <v>227</v>
      </c>
      <c r="F33" s="19"/>
      <c r="G33" s="22" t="s">
        <v>226</v>
      </c>
    </row>
    <row r="34" ht="18.6" customHeight="1" spans="1:7">
      <c r="A34" s="44"/>
      <c r="B34" s="22"/>
      <c r="C34" s="22"/>
      <c r="D34" s="50"/>
      <c r="E34" s="15" t="s">
        <v>228</v>
      </c>
      <c r="F34" s="19"/>
      <c r="G34" s="51">
        <v>1</v>
      </c>
    </row>
    <row r="35" ht="24" customHeight="1" spans="1:7">
      <c r="A35" s="44"/>
      <c r="B35" s="22"/>
      <c r="C35" s="22"/>
      <c r="D35" s="48" t="s">
        <v>229</v>
      </c>
      <c r="E35" s="15" t="s">
        <v>230</v>
      </c>
      <c r="F35" s="19"/>
      <c r="G35" s="51">
        <v>1</v>
      </c>
    </row>
    <row r="36" ht="49.15" customHeight="1" spans="1:7">
      <c r="A36" s="44"/>
      <c r="B36" s="22"/>
      <c r="C36" s="22"/>
      <c r="D36" s="49"/>
      <c r="E36" s="15" t="s">
        <v>231</v>
      </c>
      <c r="F36" s="19"/>
      <c r="G36" s="51">
        <v>1</v>
      </c>
    </row>
    <row r="37" ht="49.15" customHeight="1" spans="1:7">
      <c r="A37" s="44"/>
      <c r="B37" s="22"/>
      <c r="C37" s="22"/>
      <c r="D37" s="50"/>
      <c r="E37" s="15" t="s">
        <v>232</v>
      </c>
      <c r="F37" s="19"/>
      <c r="G37" s="22" t="s">
        <v>233</v>
      </c>
    </row>
    <row r="38" ht="24" customHeight="1" spans="1:7">
      <c r="A38" s="44"/>
      <c r="B38" s="22" t="s">
        <v>234</v>
      </c>
      <c r="C38" s="22"/>
      <c r="D38" s="22" t="s">
        <v>235</v>
      </c>
      <c r="E38" s="46" t="s">
        <v>236</v>
      </c>
      <c r="F38" s="46"/>
      <c r="G38" s="51">
        <v>1</v>
      </c>
    </row>
    <row r="39" ht="12.6" customHeight="1" spans="1:7">
      <c r="A39" s="44"/>
      <c r="B39" s="22"/>
      <c r="C39" s="22"/>
      <c r="D39" s="48" t="s">
        <v>237</v>
      </c>
      <c r="E39" s="45" t="s">
        <v>238</v>
      </c>
      <c r="F39" s="46"/>
      <c r="G39" s="51">
        <v>0.9</v>
      </c>
    </row>
    <row r="40" ht="69.75" customHeight="1" spans="1:7">
      <c r="A40" s="44"/>
      <c r="B40" s="22"/>
      <c r="C40" s="22"/>
      <c r="D40" s="48" t="s">
        <v>239</v>
      </c>
      <c r="E40" s="45" t="s">
        <v>240</v>
      </c>
      <c r="F40" s="46"/>
      <c r="G40" s="51">
        <v>1</v>
      </c>
    </row>
    <row r="41" ht="24" customHeight="1" spans="1:7">
      <c r="A41" s="44"/>
      <c r="B41" s="34" t="s">
        <v>241</v>
      </c>
      <c r="C41" s="34"/>
      <c r="D41" s="22" t="s">
        <v>242</v>
      </c>
      <c r="E41" s="46" t="s">
        <v>243</v>
      </c>
      <c r="F41" s="46"/>
      <c r="G41" s="22" t="s">
        <v>244</v>
      </c>
    </row>
    <row r="42" ht="24" customHeight="1" spans="1:7">
      <c r="A42" s="44"/>
      <c r="B42" s="34"/>
      <c r="C42" s="34"/>
      <c r="D42" s="34" t="s">
        <v>245</v>
      </c>
      <c r="E42" s="45" t="s">
        <v>246</v>
      </c>
      <c r="F42" s="45"/>
      <c r="G42" s="52">
        <v>1</v>
      </c>
    </row>
    <row r="43" ht="24.6" customHeight="1" spans="1:7">
      <c r="A43" s="53" t="s">
        <v>247</v>
      </c>
      <c r="B43" s="54"/>
      <c r="C43" s="7"/>
      <c r="D43" s="7"/>
      <c r="E43" s="7"/>
      <c r="F43" s="7"/>
      <c r="G43" s="8"/>
    </row>
    <row r="44" ht="36" customHeight="1" spans="1:7">
      <c r="A44" s="55" t="s">
        <v>248</v>
      </c>
      <c r="B44" s="55" t="s">
        <v>249</v>
      </c>
      <c r="C44" s="55"/>
      <c r="D44" s="55"/>
      <c r="E44" s="55"/>
      <c r="F44" s="55"/>
      <c r="G44" s="55"/>
    </row>
    <row r="45" ht="30.75" customHeight="1" spans="1:7">
      <c r="A45" s="55" t="s">
        <v>250</v>
      </c>
      <c r="B45" s="55" t="s">
        <v>251</v>
      </c>
      <c r="C45" s="55"/>
      <c r="D45" s="55"/>
      <c r="E45" s="55"/>
      <c r="F45" s="55"/>
      <c r="G45" s="55"/>
    </row>
    <row r="46" ht="47.25" customHeight="1" spans="1:7">
      <c r="A46" s="56" t="s">
        <v>252</v>
      </c>
      <c r="B46" s="56" t="s">
        <v>253</v>
      </c>
      <c r="C46" s="56" t="s">
        <v>254</v>
      </c>
      <c r="D46" s="56" t="s">
        <v>255</v>
      </c>
      <c r="E46" s="56"/>
      <c r="F46" s="56" t="s">
        <v>256</v>
      </c>
      <c r="G46" s="57">
        <v>44013</v>
      </c>
    </row>
    <row r="47" ht="18.6" customHeight="1"/>
    <row r="48" ht="18.6" customHeight="1"/>
    <row r="49" ht="18.6" customHeight="1"/>
    <row r="50" ht="28.9" customHeight="1"/>
    <row r="51" ht="58.15" customHeight="1"/>
    <row r="52" ht="58.15" customHeight="1"/>
    <row r="53" ht="28.5" customHeight="1"/>
  </sheetData>
  <mergeCells count="72">
    <mergeCell ref="A1:G1"/>
    <mergeCell ref="B2:G2"/>
    <mergeCell ref="B3:C3"/>
    <mergeCell ref="E3:G3"/>
    <mergeCell ref="B4:G4"/>
    <mergeCell ref="B5:G5"/>
    <mergeCell ref="B6:G6"/>
    <mergeCell ref="B7:G7"/>
    <mergeCell ref="D8:G8"/>
    <mergeCell ref="B9:C9"/>
    <mergeCell ref="F9:G9"/>
    <mergeCell ref="B10:C10"/>
    <mergeCell ref="F11:G11"/>
    <mergeCell ref="F12:G12"/>
    <mergeCell ref="H12:I12"/>
    <mergeCell ref="B13:C13"/>
    <mergeCell ref="D13:E13"/>
    <mergeCell ref="F13:G13"/>
    <mergeCell ref="B14:C14"/>
    <mergeCell ref="D14:E14"/>
    <mergeCell ref="F14:G14"/>
    <mergeCell ref="B15:C15"/>
    <mergeCell ref="F15:G15"/>
    <mergeCell ref="B16:C16"/>
    <mergeCell ref="F16:G16"/>
    <mergeCell ref="B17:G17"/>
    <mergeCell ref="B18:C18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B43:G43"/>
    <mergeCell ref="B44:G44"/>
    <mergeCell ref="B45:G45"/>
    <mergeCell ref="A4:A5"/>
    <mergeCell ref="A6:A10"/>
    <mergeCell ref="A11:A12"/>
    <mergeCell ref="A13:A14"/>
    <mergeCell ref="A15:A16"/>
    <mergeCell ref="A18:A42"/>
    <mergeCell ref="D19:D22"/>
    <mergeCell ref="D23:D25"/>
    <mergeCell ref="D26:D27"/>
    <mergeCell ref="D28:D29"/>
    <mergeCell ref="D30:D31"/>
    <mergeCell ref="D32:D34"/>
    <mergeCell ref="D35:D37"/>
    <mergeCell ref="B19:C31"/>
    <mergeCell ref="B32:C37"/>
    <mergeCell ref="B38:C40"/>
    <mergeCell ref="B41:C42"/>
  </mergeCells>
  <printOptions horizontalCentered="1" verticalCentered="1"/>
  <pageMargins left="0.748031496062992" right="0.708661417322835" top="0.590551181102362" bottom="0.669291338582677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showGridLines="0" workbookViewId="0">
      <selection activeCell="B22" sqref="B22"/>
    </sheetView>
  </sheetViews>
  <sheetFormatPr defaultColWidth="9" defaultRowHeight="12.75" customHeight="1" outlineLevelCol="1"/>
  <cols>
    <col min="1" max="1" width="71.4285714285714" style="69" customWidth="1"/>
    <col min="2" max="2" width="16.8571428571429" style="69" customWidth="1"/>
    <col min="3" max="5" width="9.14285714285714" style="69" customWidth="1"/>
  </cols>
  <sheetData>
    <row r="1" s="69" customFormat="1" ht="24" customHeight="1" spans="1:1">
      <c r="A1" s="140"/>
    </row>
    <row r="2" s="69" customFormat="1" ht="42" customHeight="1" spans="1:2">
      <c r="A2" s="141" t="s">
        <v>46</v>
      </c>
      <c r="B2" s="141"/>
    </row>
    <row r="3" s="69" customFormat="1" ht="20.25" customHeight="1" spans="2:2">
      <c r="B3" s="59" t="s">
        <v>1</v>
      </c>
    </row>
    <row r="4" s="69" customFormat="1" ht="15" customHeight="1" spans="1:2">
      <c r="A4" s="142" t="s">
        <v>4</v>
      </c>
      <c r="B4" s="142" t="s">
        <v>47</v>
      </c>
    </row>
    <row r="5" s="69" customFormat="1" ht="22.5" customHeight="1" spans="1:2">
      <c r="A5" s="86" t="s">
        <v>6</v>
      </c>
      <c r="B5" s="143">
        <v>97.32</v>
      </c>
    </row>
    <row r="6" s="69" customFormat="1" ht="22.5" customHeight="1" spans="1:2">
      <c r="A6" s="86" t="s">
        <v>48</v>
      </c>
      <c r="B6" s="143">
        <v>97.32</v>
      </c>
    </row>
    <row r="7" s="69" customFormat="1" ht="22.5" customHeight="1" spans="1:2">
      <c r="A7" s="86" t="s">
        <v>49</v>
      </c>
      <c r="B7" s="143"/>
    </row>
    <row r="8" s="69" customFormat="1" ht="22.5" customHeight="1" spans="1:2">
      <c r="A8" s="86" t="s">
        <v>50</v>
      </c>
      <c r="B8" s="143"/>
    </row>
    <row r="9" s="69" customFormat="1" ht="22.5" customHeight="1" spans="1:2">
      <c r="A9" s="86" t="s">
        <v>51</v>
      </c>
      <c r="B9" s="143"/>
    </row>
    <row r="10" s="69" customFormat="1" ht="22.5" customHeight="1" spans="1:2">
      <c r="A10" s="86" t="s">
        <v>52</v>
      </c>
      <c r="B10" s="143"/>
    </row>
    <row r="11" s="69" customFormat="1" ht="22.5" customHeight="1" spans="1:2">
      <c r="A11" s="86" t="s">
        <v>53</v>
      </c>
      <c r="B11" s="143"/>
    </row>
    <row r="12" s="69" customFormat="1" ht="22.5" customHeight="1" spans="1:2">
      <c r="A12" s="86" t="s">
        <v>54</v>
      </c>
      <c r="B12" s="143"/>
    </row>
    <row r="13" s="69" customFormat="1" ht="22.5" customHeight="1" spans="1:2">
      <c r="A13" s="86" t="s">
        <v>55</v>
      </c>
      <c r="B13" s="143"/>
    </row>
    <row r="14" s="69" customFormat="1" ht="22.5" customHeight="1" spans="1:2">
      <c r="A14" s="86" t="s">
        <v>8</v>
      </c>
      <c r="B14" s="143"/>
    </row>
    <row r="15" s="69" customFormat="1" ht="22.5" customHeight="1" spans="1:2">
      <c r="A15" s="86" t="s">
        <v>10</v>
      </c>
      <c r="B15" s="143"/>
    </row>
    <row r="16" s="69" customFormat="1" ht="22.5" customHeight="1" spans="1:2">
      <c r="A16" s="86" t="s">
        <v>12</v>
      </c>
      <c r="B16" s="143"/>
    </row>
    <row r="17" s="69" customFormat="1" ht="22.5" customHeight="1" spans="1:2">
      <c r="A17" s="86" t="s">
        <v>14</v>
      </c>
      <c r="B17" s="143"/>
    </row>
    <row r="18" s="69" customFormat="1" ht="22.5" customHeight="1" spans="1:2">
      <c r="A18" s="86" t="s">
        <v>16</v>
      </c>
      <c r="B18" s="143"/>
    </row>
    <row r="19" s="69" customFormat="1" ht="22.5" customHeight="1" spans="1:2">
      <c r="A19" s="86" t="s">
        <v>18</v>
      </c>
      <c r="B19" s="143"/>
    </row>
    <row r="20" s="69" customFormat="1" ht="22.5" customHeight="1" spans="1:2">
      <c r="A20" s="86" t="s">
        <v>20</v>
      </c>
      <c r="B20" s="143"/>
    </row>
    <row r="21" s="69" customFormat="1" ht="22.5" customHeight="1" spans="1:2">
      <c r="A21" s="86" t="s">
        <v>22</v>
      </c>
      <c r="B21" s="143"/>
    </row>
    <row r="22" s="69" customFormat="1" ht="22.5" customHeight="1" spans="1:2">
      <c r="A22" s="86"/>
      <c r="B22" s="143"/>
    </row>
    <row r="23" s="69" customFormat="1" ht="22.5" customHeight="1" spans="1:2">
      <c r="A23" s="86"/>
      <c r="B23" s="143"/>
    </row>
    <row r="24" s="69" customFormat="1" ht="22.5" customHeight="1" spans="1:2">
      <c r="A24" s="86" t="s">
        <v>44</v>
      </c>
      <c r="B24" s="143">
        <v>97.32</v>
      </c>
    </row>
  </sheetData>
  <mergeCells count="1">
    <mergeCell ref="A2:B2"/>
  </mergeCells>
  <printOptions horizontalCentered="1"/>
  <pageMargins left="0" right="0" top="0.984251968503937" bottom="0.984251968503937" header="0.511811023622047" footer="0.511811023622047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workbookViewId="0">
      <selection activeCell="B10" sqref="B10"/>
    </sheetView>
  </sheetViews>
  <sheetFormatPr defaultColWidth="9" defaultRowHeight="12.75" customHeight="1" outlineLevelCol="5"/>
  <cols>
    <col min="1" max="1" width="42" style="69" customWidth="1"/>
    <col min="2" max="4" width="17.2857142857143" style="69" customWidth="1"/>
    <col min="5" max="5" width="10.2857142857143" style="69" customWidth="1"/>
    <col min="6" max="7" width="6.85714285714286" style="69" customWidth="1"/>
  </cols>
  <sheetData>
    <row r="1" s="69" customFormat="1" ht="21" customHeight="1" spans="1:1">
      <c r="A1" s="80"/>
    </row>
    <row r="2" s="69" customFormat="1" ht="21" customHeight="1" spans="1:4">
      <c r="A2" s="58" t="s">
        <v>56</v>
      </c>
      <c r="B2" s="58"/>
      <c r="C2" s="58"/>
      <c r="D2" s="58"/>
    </row>
    <row r="3" s="69" customFormat="1" ht="22.5" customHeight="1" spans="1:2">
      <c r="A3" s="134"/>
      <c r="B3" s="134"/>
    </row>
    <row r="4" s="69" customFormat="1" ht="22.5" customHeight="1" spans="1:5">
      <c r="A4" s="63" t="s">
        <v>57</v>
      </c>
      <c r="B4" s="63" t="s">
        <v>58</v>
      </c>
      <c r="C4" s="63" t="s">
        <v>59</v>
      </c>
      <c r="D4" s="63" t="s">
        <v>60</v>
      </c>
      <c r="E4" s="88"/>
    </row>
    <row r="5" s="69" customFormat="1" ht="22.5" customHeight="1" spans="1:5">
      <c r="A5" s="63" t="s">
        <v>61</v>
      </c>
      <c r="B5" s="63">
        <v>1</v>
      </c>
      <c r="C5" s="63">
        <v>2</v>
      </c>
      <c r="D5" s="63">
        <v>3</v>
      </c>
      <c r="E5" s="88"/>
    </row>
    <row r="6" s="69" customFormat="1" ht="22.5" customHeight="1" spans="1:6">
      <c r="A6" s="83" t="s">
        <v>62</v>
      </c>
      <c r="B6" s="135">
        <f>C6+D6</f>
        <v>97.32</v>
      </c>
      <c r="C6" s="85">
        <f>C7+C13+C16+C20</f>
        <v>97.32</v>
      </c>
      <c r="D6" s="85"/>
      <c r="E6" s="88"/>
      <c r="F6" s="136"/>
    </row>
    <row r="7" s="69" customFormat="1" ht="22.5" customHeight="1" spans="1:6">
      <c r="A7" s="83" t="s">
        <v>63</v>
      </c>
      <c r="B7" s="135">
        <f t="shared" ref="B7:B19" si="0">C7+D7</f>
        <v>83.91</v>
      </c>
      <c r="C7" s="137">
        <v>83.91</v>
      </c>
      <c r="D7" s="85"/>
      <c r="E7" s="88"/>
      <c r="F7" s="136"/>
    </row>
    <row r="8" s="69" customFormat="1" ht="22.5" customHeight="1" spans="1:6">
      <c r="A8" s="83" t="s">
        <v>64</v>
      </c>
      <c r="B8" s="138">
        <f t="shared" si="0"/>
        <v>83.91</v>
      </c>
      <c r="C8" s="137">
        <v>83.91</v>
      </c>
      <c r="D8" s="85"/>
      <c r="E8" s="88"/>
      <c r="F8" s="136"/>
    </row>
    <row r="9" s="69" customFormat="1" ht="22.5" customHeight="1" spans="1:6">
      <c r="A9" s="86" t="s">
        <v>65</v>
      </c>
      <c r="B9" s="139">
        <f t="shared" si="0"/>
        <v>83.91</v>
      </c>
      <c r="C9" s="139">
        <v>83.91</v>
      </c>
      <c r="D9" s="139"/>
      <c r="E9" s="88"/>
      <c r="F9" s="136"/>
    </row>
    <row r="10" s="69" customFormat="1" ht="22.5" customHeight="1" spans="1:5">
      <c r="A10" s="86" t="s">
        <v>66</v>
      </c>
      <c r="B10" s="139">
        <f t="shared" si="0"/>
        <v>0</v>
      </c>
      <c r="C10" s="139">
        <v>0</v>
      </c>
      <c r="D10" s="139"/>
      <c r="E10" s="88"/>
    </row>
    <row r="11" s="69" customFormat="1" ht="22.5" customHeight="1" spans="1:4">
      <c r="A11" s="86" t="s">
        <v>67</v>
      </c>
      <c r="B11" s="139">
        <f t="shared" si="0"/>
        <v>0</v>
      </c>
      <c r="C11" s="139">
        <v>0</v>
      </c>
      <c r="D11" s="139"/>
    </row>
    <row r="12" s="69" customFormat="1" ht="22.5" customHeight="1" spans="1:4">
      <c r="A12" s="86" t="s">
        <v>68</v>
      </c>
      <c r="B12" s="139">
        <f t="shared" si="0"/>
        <v>0</v>
      </c>
      <c r="C12" s="139"/>
      <c r="D12" s="139"/>
    </row>
    <row r="13" s="69" customFormat="1" ht="22.5" customHeight="1" spans="1:4">
      <c r="A13" s="83" t="s">
        <v>69</v>
      </c>
      <c r="B13" s="135">
        <f>C13</f>
        <v>8.24</v>
      </c>
      <c r="C13" s="137">
        <v>8.24</v>
      </c>
      <c r="D13" s="85"/>
    </row>
    <row r="14" s="69" customFormat="1" ht="22.5" customHeight="1" spans="1:5">
      <c r="A14" s="83" t="s">
        <v>70</v>
      </c>
      <c r="B14" s="135">
        <f>C14</f>
        <v>0.26</v>
      </c>
      <c r="C14" s="85">
        <v>0.26</v>
      </c>
      <c r="D14" s="85"/>
      <c r="E14" s="136"/>
    </row>
    <row r="15" s="69" customFormat="1" ht="22.5" customHeight="1" spans="1:4">
      <c r="A15" s="86" t="s">
        <v>71</v>
      </c>
      <c r="B15" s="139">
        <f t="shared" si="0"/>
        <v>0.26</v>
      </c>
      <c r="C15" s="139">
        <v>0.26</v>
      </c>
      <c r="D15" s="139"/>
    </row>
    <row r="16" s="69" customFormat="1" ht="22.5" customHeight="1" spans="1:4">
      <c r="A16" s="83" t="s">
        <v>72</v>
      </c>
      <c r="B16" s="135">
        <f>C16</f>
        <v>5.17</v>
      </c>
      <c r="C16" s="137">
        <v>5.17</v>
      </c>
      <c r="D16" s="85"/>
    </row>
    <row r="17" s="69" customFormat="1" ht="22.5" customHeight="1" spans="1:4">
      <c r="A17" s="83" t="s">
        <v>73</v>
      </c>
      <c r="B17" s="135">
        <f>C17</f>
        <v>5.17</v>
      </c>
      <c r="C17" s="85">
        <v>5.17</v>
      </c>
      <c r="D17" s="85"/>
    </row>
    <row r="18" s="69" customFormat="1" ht="22.5" customHeight="1" spans="1:4">
      <c r="A18" s="86" t="s">
        <v>74</v>
      </c>
      <c r="B18" s="139">
        <f>C18</f>
        <v>5.17</v>
      </c>
      <c r="C18" s="139">
        <v>5.17</v>
      </c>
      <c r="D18" s="139"/>
    </row>
    <row r="19" s="69" customFormat="1" ht="22.5" customHeight="1" spans="1:4">
      <c r="A19" s="86" t="s">
        <v>75</v>
      </c>
      <c r="B19" s="139">
        <f t="shared" si="0"/>
        <v>0</v>
      </c>
      <c r="C19" s="139">
        <v>0</v>
      </c>
      <c r="D19" s="139"/>
    </row>
    <row r="20" s="69" customFormat="1" ht="22.5" customHeight="1" spans="1:4">
      <c r="A20" s="83" t="s">
        <v>76</v>
      </c>
      <c r="B20" s="135"/>
      <c r="C20" s="137"/>
      <c r="D20" s="85"/>
    </row>
    <row r="21" s="69" customFormat="1" ht="22.5" customHeight="1" spans="1:4">
      <c r="A21" s="83" t="s">
        <v>77</v>
      </c>
      <c r="B21" s="135"/>
      <c r="C21" s="85"/>
      <c r="D21" s="85"/>
    </row>
    <row r="22" s="69" customFormat="1" ht="22.5" customHeight="1" spans="1:4">
      <c r="A22" s="86" t="s">
        <v>78</v>
      </c>
      <c r="B22" s="139"/>
      <c r="C22" s="139"/>
      <c r="D22" s="139"/>
    </row>
    <row r="23" s="69" customFormat="1" ht="15" spans="6:6">
      <c r="F23" s="136"/>
    </row>
    <row r="24" s="69" customFormat="1" ht="15"/>
    <row r="25" s="69" customFormat="1" ht="15"/>
    <row r="26" s="69" customFormat="1" ht="15"/>
    <row r="27" s="69" customFormat="1" ht="15"/>
    <row r="28" s="69" customFormat="1" ht="9.75" customHeight="1" spans="2:2">
      <c r="B28" s="136"/>
    </row>
  </sheetData>
  <mergeCells count="1">
    <mergeCell ref="A2:D2"/>
  </mergeCells>
  <printOptions horizontalCentered="1"/>
  <pageMargins left="0.78740157480315" right="0.78740157480315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35"/>
  <sheetViews>
    <sheetView showGridLines="0" workbookViewId="0">
      <selection activeCell="D29" sqref="D29"/>
    </sheetView>
  </sheetViews>
  <sheetFormatPr defaultColWidth="9" defaultRowHeight="12.75" customHeight="1"/>
  <cols>
    <col min="1" max="1" width="26.7142857142857" style="69" customWidth="1"/>
    <col min="2" max="2" width="25" style="69" customWidth="1"/>
    <col min="3" max="3" width="29" style="69" customWidth="1"/>
    <col min="4" max="4" width="22.5714285714286" style="69" customWidth="1"/>
    <col min="5" max="99" width="9" style="69" customWidth="1"/>
  </cols>
  <sheetData>
    <row r="1" s="69" customFormat="1" ht="18" customHeight="1" spans="1:98">
      <c r="A1" s="80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</row>
    <row r="2" s="69" customFormat="1" ht="18" customHeight="1" spans="1:98">
      <c r="A2" s="124" t="s">
        <v>79</v>
      </c>
      <c r="B2" s="124"/>
      <c r="C2" s="124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</row>
    <row r="3" s="69" customFormat="1" ht="18" customHeight="1" spans="2:98">
      <c r="B3" s="126"/>
      <c r="C3" s="127"/>
      <c r="D3" s="59" t="s">
        <v>1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</row>
    <row r="4" s="69" customFormat="1" ht="13.5" customHeight="1" spans="1:98">
      <c r="A4" s="63" t="s">
        <v>80</v>
      </c>
      <c r="B4" s="63"/>
      <c r="C4" s="63" t="s">
        <v>81</v>
      </c>
      <c r="D4" s="6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</row>
    <row r="5" s="69" customFormat="1" ht="13.5" customHeight="1" spans="1:98">
      <c r="A5" s="63" t="s">
        <v>4</v>
      </c>
      <c r="B5" s="63" t="s">
        <v>5</v>
      </c>
      <c r="C5" s="63" t="s">
        <v>4</v>
      </c>
      <c r="D5" s="63" t="s">
        <v>5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</row>
    <row r="6" s="69" customFormat="1" ht="13.5" customHeight="1" spans="1:98">
      <c r="A6" s="129" t="s">
        <v>82</v>
      </c>
      <c r="B6" s="130"/>
      <c r="C6" s="129" t="s">
        <v>83</v>
      </c>
      <c r="D6" s="131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</row>
    <row r="7" s="69" customFormat="1" ht="13.5" customHeight="1" spans="1:98">
      <c r="A7" s="129" t="s">
        <v>84</v>
      </c>
      <c r="B7" s="130">
        <v>97.32</v>
      </c>
      <c r="C7" s="129" t="s">
        <v>7</v>
      </c>
      <c r="D7" s="131">
        <v>83.91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</row>
    <row r="8" s="69" customFormat="1" ht="13.5" customHeight="1" spans="1:98">
      <c r="A8" s="129" t="s">
        <v>85</v>
      </c>
      <c r="B8" s="130"/>
      <c r="C8" s="129" t="s">
        <v>9</v>
      </c>
      <c r="D8" s="131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</row>
    <row r="9" s="69" customFormat="1" ht="13.5" customHeight="1" spans="1:98">
      <c r="A9" s="129" t="s">
        <v>86</v>
      </c>
      <c r="B9" s="130"/>
      <c r="C9" s="129" t="s">
        <v>11</v>
      </c>
      <c r="D9" s="13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</row>
    <row r="10" s="69" customFormat="1" ht="13.5" customHeight="1" spans="1:98">
      <c r="A10" s="129"/>
      <c r="B10" s="132"/>
      <c r="C10" s="129" t="s">
        <v>13</v>
      </c>
      <c r="D10" s="131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</row>
    <row r="11" s="69" customFormat="1" ht="13.5" customHeight="1" spans="1:98">
      <c r="A11" s="129"/>
      <c r="B11" s="132"/>
      <c r="C11" s="129" t="s">
        <v>15</v>
      </c>
      <c r="D11" s="131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</row>
    <row r="12" s="69" customFormat="1" ht="13.5" customHeight="1" spans="1:98">
      <c r="A12" s="129"/>
      <c r="B12" s="132"/>
      <c r="C12" s="129" t="s">
        <v>17</v>
      </c>
      <c r="D12" s="13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</row>
    <row r="13" s="69" customFormat="1" ht="13.5" customHeight="1" spans="1:98">
      <c r="A13" s="133"/>
      <c r="B13" s="130"/>
      <c r="C13" s="129" t="s">
        <v>19</v>
      </c>
      <c r="D13" s="131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</row>
    <row r="14" s="69" customFormat="1" ht="13.5" customHeight="1" spans="1:98">
      <c r="A14" s="133"/>
      <c r="B14" s="130"/>
      <c r="C14" s="129" t="s">
        <v>21</v>
      </c>
      <c r="D14" s="131">
        <v>8.24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</row>
    <row r="15" s="69" customFormat="1" ht="13.5" customHeight="1" spans="1:98">
      <c r="A15" s="133"/>
      <c r="B15" s="130"/>
      <c r="C15" s="129" t="s">
        <v>23</v>
      </c>
      <c r="D15" s="13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</row>
    <row r="16" s="69" customFormat="1" ht="13.5" customHeight="1" spans="1:98">
      <c r="A16" s="133"/>
      <c r="B16" s="130"/>
      <c r="C16" s="129" t="s">
        <v>24</v>
      </c>
      <c r="D16" s="131">
        <v>5.17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</row>
    <row r="17" s="69" customFormat="1" ht="13.5" customHeight="1" spans="1:98">
      <c r="A17" s="133"/>
      <c r="B17" s="130"/>
      <c r="C17" s="129" t="s">
        <v>25</v>
      </c>
      <c r="D17" s="131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</row>
    <row r="18" s="69" customFormat="1" ht="13.5" customHeight="1" spans="1:98">
      <c r="A18" s="133"/>
      <c r="B18" s="130"/>
      <c r="C18" s="129" t="s">
        <v>26</v>
      </c>
      <c r="D18" s="131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</row>
    <row r="19" s="69" customFormat="1" ht="13.5" customHeight="1" spans="1:98">
      <c r="A19" s="133"/>
      <c r="B19" s="130"/>
      <c r="C19" s="129" t="s">
        <v>27</v>
      </c>
      <c r="D19" s="13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</row>
    <row r="20" s="69" customFormat="1" ht="13.5" customHeight="1" spans="1:98">
      <c r="A20" s="133"/>
      <c r="B20" s="130"/>
      <c r="C20" s="129" t="s">
        <v>28</v>
      </c>
      <c r="D20" s="131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</row>
    <row r="21" s="69" customFormat="1" ht="13.5" customHeight="1" spans="1:98">
      <c r="A21" s="133"/>
      <c r="B21" s="130"/>
      <c r="C21" s="129" t="s">
        <v>29</v>
      </c>
      <c r="D21" s="131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</row>
    <row r="22" s="69" customFormat="1" ht="13.5" customHeight="1" spans="1:98">
      <c r="A22" s="133"/>
      <c r="B22" s="130"/>
      <c r="C22" s="129" t="s">
        <v>30</v>
      </c>
      <c r="D22" s="131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</row>
    <row r="23" s="69" customFormat="1" ht="13.5" customHeight="1" spans="1:98">
      <c r="A23" s="133"/>
      <c r="B23" s="130"/>
      <c r="C23" s="129" t="s">
        <v>32</v>
      </c>
      <c r="D23" s="131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</row>
    <row r="24" s="69" customFormat="1" ht="13.5" customHeight="1" spans="1:98">
      <c r="A24" s="133"/>
      <c r="B24" s="130"/>
      <c r="C24" s="129" t="s">
        <v>33</v>
      </c>
      <c r="D24" s="131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</row>
    <row r="25" s="69" customFormat="1" ht="13.5" customHeight="1" spans="1:98">
      <c r="A25" s="133"/>
      <c r="B25" s="130"/>
      <c r="C25" s="129" t="s">
        <v>34</v>
      </c>
      <c r="D25" s="13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</row>
    <row r="26" s="69" customFormat="1" ht="13.5" customHeight="1" spans="1:98">
      <c r="A26" s="133"/>
      <c r="B26" s="130"/>
      <c r="C26" s="129" t="s">
        <v>35</v>
      </c>
      <c r="D26" s="13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</row>
    <row r="27" s="69" customFormat="1" ht="13.5" customHeight="1" spans="1:98">
      <c r="A27" s="133"/>
      <c r="B27" s="130"/>
      <c r="C27" s="129" t="s">
        <v>36</v>
      </c>
      <c r="D27" s="131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</row>
    <row r="28" s="69" customFormat="1" ht="13.5" customHeight="1" spans="1:98">
      <c r="A28" s="133"/>
      <c r="B28" s="130"/>
      <c r="C28" s="129" t="s">
        <v>37</v>
      </c>
      <c r="D28" s="13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</row>
    <row r="29" s="69" customFormat="1" ht="13.5" customHeight="1" spans="1:98">
      <c r="A29" s="133"/>
      <c r="B29" s="130"/>
      <c r="C29" s="129" t="s">
        <v>38</v>
      </c>
      <c r="D29" s="131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</row>
    <row r="30" s="69" customFormat="1" ht="13.5" customHeight="1" spans="1:98">
      <c r="A30" s="133"/>
      <c r="B30" s="130"/>
      <c r="C30" s="129" t="s">
        <v>39</v>
      </c>
      <c r="D30" s="131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</row>
    <row r="31" s="69" customFormat="1" ht="13.5" customHeight="1" spans="1:98">
      <c r="A31" s="133"/>
      <c r="B31" s="130"/>
      <c r="C31" s="129" t="s">
        <v>40</v>
      </c>
      <c r="D31" s="131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</row>
    <row r="32" s="69" customFormat="1" ht="13.5" customHeight="1" spans="1:98">
      <c r="A32" s="133"/>
      <c r="B32" s="130"/>
      <c r="C32" s="129" t="s">
        <v>41</v>
      </c>
      <c r="D32" s="131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</row>
    <row r="33" s="69" customFormat="1" ht="13.5" customHeight="1" spans="1:98">
      <c r="A33" s="133"/>
      <c r="B33" s="130"/>
      <c r="C33" s="129" t="s">
        <v>42</v>
      </c>
      <c r="D33" s="131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</row>
    <row r="34" s="69" customFormat="1" ht="13.5" customHeight="1" spans="1:98">
      <c r="A34" s="133"/>
      <c r="B34" s="130"/>
      <c r="C34" s="129" t="s">
        <v>43</v>
      </c>
      <c r="D34" s="131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</row>
    <row r="35" s="69" customFormat="1" ht="13.5" customHeight="1" spans="1:98">
      <c r="A35" s="63" t="s">
        <v>87</v>
      </c>
      <c r="B35" s="130">
        <v>97.32</v>
      </c>
      <c r="C35" s="63" t="s">
        <v>88</v>
      </c>
      <c r="D35" s="130">
        <f>SUM(D7:D34)</f>
        <v>97.32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</row>
  </sheetData>
  <mergeCells count="3">
    <mergeCell ref="A2:D2"/>
    <mergeCell ref="A4:B4"/>
    <mergeCell ref="C4:D4"/>
  </mergeCells>
  <printOptions horizontalCentered="1"/>
  <pageMargins left="0.984251968503937" right="0.78740157480315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workbookViewId="0">
      <selection activeCell="D7" sqref="D7"/>
    </sheetView>
  </sheetViews>
  <sheetFormatPr defaultColWidth="9" defaultRowHeight="12.75" customHeight="1"/>
  <cols>
    <col min="1" max="1" width="28.8571428571429" style="69" customWidth="1"/>
    <col min="2" max="5" width="11.4285714285714" style="69" customWidth="1"/>
    <col min="6" max="11" width="9.28571428571429" style="69" customWidth="1"/>
    <col min="12" max="13" width="6.85714285714286" style="69" customWidth="1"/>
  </cols>
  <sheetData>
    <row r="1" s="69" customFormat="1" ht="24.75" customHeight="1" spans="1:1">
      <c r="A1" s="80"/>
    </row>
    <row r="2" s="69" customFormat="1" ht="24.75" customHeight="1" spans="1:11">
      <c r="A2" s="58" t="s">
        <v>89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="69" customFormat="1" ht="24.75" customHeight="1" spans="11:11">
      <c r="K3" s="59" t="s">
        <v>1</v>
      </c>
    </row>
    <row r="4" s="69" customFormat="1" ht="24.75" customHeight="1" spans="1:11">
      <c r="A4" s="61" t="s">
        <v>90</v>
      </c>
      <c r="B4" s="61" t="s">
        <v>62</v>
      </c>
      <c r="C4" s="61" t="s">
        <v>91</v>
      </c>
      <c r="D4" s="61"/>
      <c r="E4" s="61"/>
      <c r="F4" s="61" t="s">
        <v>92</v>
      </c>
      <c r="G4" s="61"/>
      <c r="H4" s="62"/>
      <c r="I4" s="63" t="s">
        <v>93</v>
      </c>
      <c r="J4" s="63"/>
      <c r="K4" s="63"/>
    </row>
    <row r="5" s="69" customFormat="1" ht="24.75" customHeight="1" spans="1:11">
      <c r="A5" s="61"/>
      <c r="B5" s="61"/>
      <c r="C5" s="61" t="s">
        <v>62</v>
      </c>
      <c r="D5" s="61" t="s">
        <v>59</v>
      </c>
      <c r="E5" s="61" t="s">
        <v>60</v>
      </c>
      <c r="F5" s="61" t="s">
        <v>62</v>
      </c>
      <c r="G5" s="61" t="s">
        <v>59</v>
      </c>
      <c r="H5" s="62" t="s">
        <v>60</v>
      </c>
      <c r="I5" s="63" t="s">
        <v>62</v>
      </c>
      <c r="J5" s="63" t="s">
        <v>59</v>
      </c>
      <c r="K5" s="63" t="s">
        <v>60</v>
      </c>
    </row>
    <row r="6" s="69" customFormat="1" ht="24.75" customHeight="1" spans="1:11">
      <c r="A6" s="61" t="s">
        <v>94</v>
      </c>
      <c r="B6" s="61">
        <v>1</v>
      </c>
      <c r="C6" s="61">
        <v>2</v>
      </c>
      <c r="D6" s="61">
        <v>3</v>
      </c>
      <c r="E6" s="61">
        <v>4</v>
      </c>
      <c r="F6" s="61">
        <v>2</v>
      </c>
      <c r="G6" s="61">
        <v>3</v>
      </c>
      <c r="H6" s="62">
        <v>4</v>
      </c>
      <c r="I6" s="63">
        <v>2</v>
      </c>
      <c r="J6" s="63">
        <v>3</v>
      </c>
      <c r="K6" s="63">
        <v>4</v>
      </c>
    </row>
    <row r="7" s="69" customFormat="1" ht="24.75" customHeight="1" spans="1:11">
      <c r="A7" s="103" t="s">
        <v>62</v>
      </c>
      <c r="B7" s="104">
        <v>97.32</v>
      </c>
      <c r="C7" s="105">
        <v>97.32</v>
      </c>
      <c r="D7" s="105">
        <v>97.32</v>
      </c>
      <c r="E7" s="105"/>
      <c r="F7" s="106"/>
      <c r="G7" s="107"/>
      <c r="H7" s="108"/>
      <c r="I7" s="122"/>
      <c r="J7" s="122"/>
      <c r="K7" s="122"/>
    </row>
    <row r="8" s="69" customFormat="1" ht="24.75" customHeight="1" spans="1:11">
      <c r="A8" s="103"/>
      <c r="B8" s="104"/>
      <c r="C8" s="105"/>
      <c r="D8" s="104"/>
      <c r="E8" s="105"/>
      <c r="F8" s="106"/>
      <c r="G8" s="107"/>
      <c r="H8" s="108"/>
      <c r="I8" s="122"/>
      <c r="J8" s="122"/>
      <c r="K8" s="122"/>
    </row>
    <row r="9" s="69" customFormat="1" ht="24.75" customHeight="1" spans="1:11">
      <c r="A9" s="109"/>
      <c r="B9" s="110"/>
      <c r="C9" s="111"/>
      <c r="D9" s="110"/>
      <c r="E9" s="111"/>
      <c r="F9" s="112"/>
      <c r="G9" s="113"/>
      <c r="H9" s="114"/>
      <c r="I9" s="121"/>
      <c r="J9" s="121"/>
      <c r="K9" s="121"/>
    </row>
    <row r="10" s="69" customFormat="1" ht="24.75" customHeight="1" spans="1:11">
      <c r="A10" s="115"/>
      <c r="B10" s="116"/>
      <c r="C10" s="117"/>
      <c r="D10" s="116"/>
      <c r="E10" s="117"/>
      <c r="F10" s="118"/>
      <c r="G10" s="119"/>
      <c r="H10" s="120"/>
      <c r="I10" s="123"/>
      <c r="J10" s="123"/>
      <c r="K10" s="123"/>
    </row>
    <row r="11" s="69" customFormat="1" ht="24.75" customHeight="1" spans="1:11">
      <c r="A11" s="86"/>
      <c r="B11" s="99"/>
      <c r="C11" s="87"/>
      <c r="D11" s="99"/>
      <c r="E11" s="87"/>
      <c r="F11" s="121"/>
      <c r="G11" s="121"/>
      <c r="H11" s="121"/>
      <c r="I11" s="121"/>
      <c r="J11" s="121"/>
      <c r="K11" s="121"/>
    </row>
    <row r="12" s="69" customFormat="1" ht="24.75" customHeight="1" spans="1:11">
      <c r="A12" s="86"/>
      <c r="B12" s="99"/>
      <c r="C12" s="87"/>
      <c r="D12" s="99"/>
      <c r="E12" s="87"/>
      <c r="F12" s="121"/>
      <c r="G12" s="121"/>
      <c r="H12" s="121"/>
      <c r="I12" s="121"/>
      <c r="J12" s="121"/>
      <c r="K12" s="121"/>
    </row>
    <row r="13" s="69" customFormat="1" ht="15" spans="2:6">
      <c r="B13" s="88"/>
      <c r="D13" s="88"/>
      <c r="E13" s="88"/>
      <c r="F13" s="88"/>
    </row>
    <row r="14" s="69" customFormat="1" ht="15" spans="2:6">
      <c r="B14" s="88"/>
      <c r="E14" s="88"/>
      <c r="F14" s="88"/>
    </row>
    <row r="15" s="69" customFormat="1" ht="15" spans="2:6">
      <c r="B15" s="88"/>
      <c r="E15" s="88"/>
      <c r="F15" s="88"/>
    </row>
    <row r="16" s="69" customFormat="1" ht="15" spans="3:6">
      <c r="C16" s="88"/>
      <c r="F16" s="88"/>
    </row>
    <row r="17" s="69" customFormat="1" ht="15" spans="3:6">
      <c r="C17" s="88"/>
      <c r="D17" s="88"/>
      <c r="F17" s="88"/>
    </row>
    <row r="18" s="69" customFormat="1" ht="15" spans="4:6">
      <c r="D18" s="88"/>
      <c r="F18" s="88"/>
    </row>
    <row r="19" s="69" customFormat="1" ht="15" spans="5:6">
      <c r="E19" s="88"/>
      <c r="F19" s="88"/>
    </row>
    <row r="20" s="69" customFormat="1" ht="15" spans="6:6">
      <c r="F20" s="88"/>
    </row>
  </sheetData>
  <mergeCells count="6">
    <mergeCell ref="A2:K2"/>
    <mergeCell ref="C4:E4"/>
    <mergeCell ref="F4:H4"/>
    <mergeCell ref="I4:K4"/>
    <mergeCell ref="A4:A5"/>
    <mergeCell ref="B4:B5"/>
  </mergeCells>
  <printOptions horizontalCentered="1"/>
  <pageMargins left="0.78740157480315" right="0.78740157480315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workbookViewId="0">
      <selection activeCell="C20" sqref="C20"/>
    </sheetView>
  </sheetViews>
  <sheetFormatPr defaultColWidth="9" defaultRowHeight="12.75" customHeight="1" outlineLevelCol="4"/>
  <cols>
    <col min="1" max="1" width="52" style="69" customWidth="1"/>
    <col min="2" max="4" width="17.8571428571429" style="69" customWidth="1"/>
    <col min="5" max="6" width="6.85714285714286" style="69" customWidth="1"/>
  </cols>
  <sheetData>
    <row r="1" s="69" customFormat="1" ht="18" customHeight="1" spans="1:1">
      <c r="A1" s="80"/>
    </row>
    <row r="2" s="69" customFormat="1" ht="18" customHeight="1" spans="1:4">
      <c r="A2" s="58" t="s">
        <v>95</v>
      </c>
      <c r="B2" s="58"/>
      <c r="C2" s="58"/>
      <c r="D2" s="58"/>
    </row>
    <row r="3" s="69" customFormat="1" ht="18" customHeight="1" spans="4:4">
      <c r="D3" s="59" t="s">
        <v>1</v>
      </c>
    </row>
    <row r="4" s="69" customFormat="1" ht="23.25" customHeight="1" spans="1:4">
      <c r="A4" s="63" t="s">
        <v>57</v>
      </c>
      <c r="B4" s="63" t="s">
        <v>91</v>
      </c>
      <c r="C4" s="63"/>
      <c r="D4" s="63"/>
    </row>
    <row r="5" s="69" customFormat="1" ht="23.25" customHeight="1" spans="1:4">
      <c r="A5" s="63"/>
      <c r="B5" s="63" t="s">
        <v>62</v>
      </c>
      <c r="C5" s="63" t="s">
        <v>59</v>
      </c>
      <c r="D5" s="63" t="s">
        <v>60</v>
      </c>
    </row>
    <row r="6" s="69" customFormat="1" ht="23.25" customHeight="1" spans="1:4">
      <c r="A6" s="63" t="s">
        <v>61</v>
      </c>
      <c r="B6" s="63">
        <v>1</v>
      </c>
      <c r="C6" s="63">
        <v>2</v>
      </c>
      <c r="D6" s="63">
        <v>3</v>
      </c>
    </row>
    <row r="7" s="69" customFormat="1" ht="23.25" customHeight="1" spans="1:4">
      <c r="A7" s="83" t="s">
        <v>62</v>
      </c>
      <c r="B7" s="101">
        <f>C7+D7</f>
        <v>97.32</v>
      </c>
      <c r="C7" s="101">
        <f>C8+C13+C16+C20</f>
        <v>97.32</v>
      </c>
      <c r="D7" s="101"/>
    </row>
    <row r="8" s="69" customFormat="1" ht="23.25" customHeight="1" spans="1:4">
      <c r="A8" s="83" t="s">
        <v>63</v>
      </c>
      <c r="B8" s="101">
        <f t="shared" ref="B8:B12" si="0">C8+D8</f>
        <v>83.91</v>
      </c>
      <c r="C8" s="101">
        <f>C9</f>
        <v>83.91</v>
      </c>
      <c r="D8" s="101"/>
    </row>
    <row r="9" s="69" customFormat="1" ht="23.25" customHeight="1" spans="1:4">
      <c r="A9" s="83" t="s">
        <v>64</v>
      </c>
      <c r="B9" s="101">
        <f t="shared" si="0"/>
        <v>83.91</v>
      </c>
      <c r="C9" s="101">
        <f>C10</f>
        <v>83.91</v>
      </c>
      <c r="D9" s="101"/>
    </row>
    <row r="10" s="69" customFormat="1" ht="23.25" customHeight="1" spans="1:4">
      <c r="A10" s="86" t="s">
        <v>65</v>
      </c>
      <c r="B10" s="102">
        <f t="shared" si="0"/>
        <v>83.91</v>
      </c>
      <c r="C10" s="102">
        <v>83.91</v>
      </c>
      <c r="D10" s="102"/>
    </row>
    <row r="11" s="69" customFormat="1" ht="23.25" customHeight="1" spans="1:4">
      <c r="A11" s="86" t="s">
        <v>66</v>
      </c>
      <c r="B11" s="102">
        <f t="shared" si="0"/>
        <v>0</v>
      </c>
      <c r="C11" s="102">
        <v>0</v>
      </c>
      <c r="D11" s="102"/>
    </row>
    <row r="12" s="69" customFormat="1" ht="23.25" customHeight="1" spans="1:5">
      <c r="A12" s="86" t="s">
        <v>67</v>
      </c>
      <c r="B12" s="102">
        <f t="shared" si="0"/>
        <v>0</v>
      </c>
      <c r="C12" s="102">
        <v>0</v>
      </c>
      <c r="D12" s="102"/>
      <c r="E12" s="88"/>
    </row>
    <row r="13" s="69" customFormat="1" ht="23.25" customHeight="1" spans="1:5">
      <c r="A13" s="83" t="s">
        <v>69</v>
      </c>
      <c r="B13" s="101">
        <f>C13</f>
        <v>8.24</v>
      </c>
      <c r="C13" s="101">
        <v>8.24</v>
      </c>
      <c r="D13" s="101"/>
      <c r="E13" s="88"/>
    </row>
    <row r="14" s="69" customFormat="1" ht="23.25" customHeight="1" spans="1:5">
      <c r="A14" s="83" t="s">
        <v>70</v>
      </c>
      <c r="B14" s="101">
        <f>C14</f>
        <v>0.26</v>
      </c>
      <c r="C14" s="101">
        <v>0.26</v>
      </c>
      <c r="D14" s="101"/>
      <c r="E14" s="88"/>
    </row>
    <row r="15" s="69" customFormat="1" ht="23.25" customHeight="1" spans="1:5">
      <c r="A15" s="86" t="s">
        <v>71</v>
      </c>
      <c r="B15" s="102">
        <v>0.52</v>
      </c>
      <c r="C15" s="102">
        <v>0.26</v>
      </c>
      <c r="D15" s="102"/>
      <c r="E15" s="88"/>
    </row>
    <row r="16" s="69" customFormat="1" ht="23.25" customHeight="1" spans="1:5">
      <c r="A16" s="83" t="s">
        <v>72</v>
      </c>
      <c r="B16" s="101">
        <f>C16</f>
        <v>5.17</v>
      </c>
      <c r="C16" s="101">
        <v>5.17</v>
      </c>
      <c r="D16" s="101"/>
      <c r="E16" s="88"/>
    </row>
    <row r="17" s="69" customFormat="1" ht="23.25" customHeight="1" spans="1:5">
      <c r="A17" s="83" t="s">
        <v>73</v>
      </c>
      <c r="B17" s="101">
        <f>C17</f>
        <v>5.17</v>
      </c>
      <c r="C17" s="101">
        <v>5.17</v>
      </c>
      <c r="D17" s="101"/>
      <c r="E17" s="88"/>
    </row>
    <row r="18" s="69" customFormat="1" ht="23.25" customHeight="1" spans="1:5">
      <c r="A18" s="86" t="s">
        <v>74</v>
      </c>
      <c r="B18" s="102">
        <f>C18</f>
        <v>5.17</v>
      </c>
      <c r="C18" s="102">
        <v>5.17</v>
      </c>
      <c r="D18" s="102"/>
      <c r="E18" s="88"/>
    </row>
    <row r="19" s="69" customFormat="1" ht="23.25" customHeight="1" spans="1:5">
      <c r="A19" s="86" t="s">
        <v>75</v>
      </c>
      <c r="B19" s="102"/>
      <c r="C19" s="102"/>
      <c r="D19" s="102"/>
      <c r="E19" s="88"/>
    </row>
    <row r="20" s="69" customFormat="1" ht="23.25" customHeight="1" spans="1:4">
      <c r="A20" s="83" t="s">
        <v>76</v>
      </c>
      <c r="B20" s="101"/>
      <c r="C20" s="101"/>
      <c r="D20" s="101"/>
    </row>
    <row r="21" s="69" customFormat="1" ht="23.25" customHeight="1" spans="1:4">
      <c r="A21" s="83" t="s">
        <v>77</v>
      </c>
      <c r="B21" s="101"/>
      <c r="C21" s="101"/>
      <c r="D21" s="101"/>
    </row>
    <row r="22" s="69" customFormat="1" ht="23.25" customHeight="1" spans="1:4">
      <c r="A22" s="86" t="s">
        <v>78</v>
      </c>
      <c r="B22" s="102"/>
      <c r="C22" s="102"/>
      <c r="D22" s="102"/>
    </row>
  </sheetData>
  <mergeCells count="3">
    <mergeCell ref="A2:D2"/>
    <mergeCell ref="B4:D4"/>
    <mergeCell ref="A4:A5"/>
  </mergeCells>
  <printOptions horizontalCentered="1"/>
  <pageMargins left="0.78740157480315" right="0.78740157480315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GridLines="0" workbookViewId="0">
      <selection activeCell="A22" sqref="$A22:$XFD22"/>
    </sheetView>
  </sheetViews>
  <sheetFormatPr defaultColWidth="9" defaultRowHeight="12.75" customHeight="1" outlineLevelCol="3"/>
  <cols>
    <col min="1" max="1" width="37.1428571428571" style="69" customWidth="1"/>
    <col min="2" max="4" width="17.2857142857143" style="69" customWidth="1"/>
    <col min="5" max="6" width="6.85714285714286" style="69" customWidth="1"/>
    <col min="10" max="10" width="10.5714285714286"/>
  </cols>
  <sheetData>
    <row r="1" s="69" customFormat="1" ht="15" customHeight="1" spans="1:1">
      <c r="A1" s="80"/>
    </row>
    <row r="2" s="69" customFormat="1" ht="24.75" customHeight="1" spans="1:4">
      <c r="A2" s="93" t="s">
        <v>96</v>
      </c>
      <c r="B2" s="93"/>
      <c r="C2" s="93"/>
      <c r="D2" s="93"/>
    </row>
    <row r="3" s="69" customFormat="1" ht="17.25" customHeight="1" spans="4:4">
      <c r="D3" s="59" t="s">
        <v>1</v>
      </c>
    </row>
    <row r="4" s="69" customFormat="1" ht="13.15" customHeight="1" spans="1:4">
      <c r="A4" s="63" t="s">
        <v>97</v>
      </c>
      <c r="B4" s="63" t="s">
        <v>98</v>
      </c>
      <c r="C4" s="63"/>
      <c r="D4" s="63"/>
    </row>
    <row r="5" s="69" customFormat="1" ht="13.15" customHeight="1" spans="1:4">
      <c r="A5" s="63"/>
      <c r="B5" s="63" t="s">
        <v>62</v>
      </c>
      <c r="C5" s="63" t="s">
        <v>99</v>
      </c>
      <c r="D5" s="63" t="s">
        <v>100</v>
      </c>
    </row>
    <row r="6" s="69" customFormat="1" ht="13.15" customHeight="1" spans="1:4">
      <c r="A6" s="94" t="s">
        <v>61</v>
      </c>
      <c r="B6" s="63">
        <v>1</v>
      </c>
      <c r="C6" s="63">
        <v>2</v>
      </c>
      <c r="D6" s="63">
        <v>3</v>
      </c>
    </row>
    <row r="7" s="69" customFormat="1" ht="13.15" customHeight="1" spans="1:4">
      <c r="A7" s="95" t="s">
        <v>62</v>
      </c>
      <c r="B7" s="84">
        <f>C7+D7</f>
        <v>97.32</v>
      </c>
      <c r="C7" s="96">
        <f>C8+C29</f>
        <v>85.07</v>
      </c>
      <c r="D7" s="84">
        <f>D13</f>
        <v>12.25</v>
      </c>
    </row>
    <row r="8" s="69" customFormat="1" ht="13.15" customHeight="1" spans="1:4">
      <c r="A8" s="95" t="s">
        <v>101</v>
      </c>
      <c r="B8" s="84">
        <f t="shared" ref="B8:B33" si="0">C8+D8</f>
        <v>83.67</v>
      </c>
      <c r="C8" s="96">
        <f>SUM(C9:C12)</f>
        <v>83.67</v>
      </c>
      <c r="D8" s="84"/>
    </row>
    <row r="9" s="69" customFormat="1" ht="13.15" customHeight="1" spans="1:4">
      <c r="A9" s="97" t="s">
        <v>102</v>
      </c>
      <c r="B9" s="98">
        <f t="shared" si="0"/>
        <v>28.81</v>
      </c>
      <c r="C9" s="98">
        <v>28.81</v>
      </c>
      <c r="D9" s="99"/>
    </row>
    <row r="10" s="69" customFormat="1" ht="13.15" customHeight="1" spans="1:4">
      <c r="A10" s="97" t="s">
        <v>103</v>
      </c>
      <c r="B10" s="98">
        <f t="shared" si="0"/>
        <v>22.64</v>
      </c>
      <c r="C10" s="98">
        <v>22.64</v>
      </c>
      <c r="D10" s="99"/>
    </row>
    <row r="11" s="69" customFormat="1" ht="13.15" customHeight="1" spans="1:4">
      <c r="A11" s="97" t="s">
        <v>104</v>
      </c>
      <c r="B11" s="98">
        <f t="shared" si="0"/>
        <v>14.4</v>
      </c>
      <c r="C11" s="98">
        <v>14.4</v>
      </c>
      <c r="D11" s="99"/>
    </row>
    <row r="12" s="69" customFormat="1" ht="13.15" customHeight="1" spans="1:4">
      <c r="A12" s="97" t="s">
        <v>105</v>
      </c>
      <c r="B12" s="98">
        <f t="shared" si="0"/>
        <v>17.82</v>
      </c>
      <c r="C12" s="100">
        <v>17.82</v>
      </c>
      <c r="D12" s="99"/>
    </row>
    <row r="13" s="69" customFormat="1" ht="13.15" customHeight="1" spans="1:4">
      <c r="A13" s="95" t="s">
        <v>106</v>
      </c>
      <c r="B13" s="84">
        <f t="shared" si="0"/>
        <v>12.25</v>
      </c>
      <c r="C13" s="96"/>
      <c r="D13" s="84">
        <f>SUM(D14:D28)</f>
        <v>12.25</v>
      </c>
    </row>
    <row r="14" s="69" customFormat="1" ht="13.15" customHeight="1" spans="1:4">
      <c r="A14" s="97" t="s">
        <v>107</v>
      </c>
      <c r="B14" s="99">
        <f t="shared" si="0"/>
        <v>2.4</v>
      </c>
      <c r="C14" s="98"/>
      <c r="D14" s="99">
        <v>2.4</v>
      </c>
    </row>
    <row r="15" s="69" customFormat="1" ht="13.15" customHeight="1" spans="1:4">
      <c r="A15" s="97" t="s">
        <v>108</v>
      </c>
      <c r="B15" s="99">
        <f t="shared" si="0"/>
        <v>0</v>
      </c>
      <c r="C15" s="98"/>
      <c r="D15" s="99"/>
    </row>
    <row r="16" s="69" customFormat="1" ht="13.15" customHeight="1" spans="1:4">
      <c r="A16" s="97" t="s">
        <v>109</v>
      </c>
      <c r="B16" s="99">
        <f t="shared" si="0"/>
        <v>0</v>
      </c>
      <c r="C16" s="98"/>
      <c r="D16" s="99"/>
    </row>
    <row r="17" s="69" customFormat="1" ht="13.15" customHeight="1" spans="1:4">
      <c r="A17" s="97" t="s">
        <v>110</v>
      </c>
      <c r="B17" s="99">
        <f t="shared" si="0"/>
        <v>0</v>
      </c>
      <c r="C17" s="98"/>
      <c r="D17" s="99"/>
    </row>
    <row r="18" s="69" customFormat="1" ht="13.15" customHeight="1" spans="1:4">
      <c r="A18" s="97" t="s">
        <v>111</v>
      </c>
      <c r="B18" s="99">
        <f t="shared" si="0"/>
        <v>0</v>
      </c>
      <c r="C18" s="98"/>
      <c r="D18" s="99"/>
    </row>
    <row r="19" s="69" customFormat="1" ht="13.15" customHeight="1" spans="1:4">
      <c r="A19" s="97" t="s">
        <v>112</v>
      </c>
      <c r="B19" s="99">
        <f t="shared" si="0"/>
        <v>0</v>
      </c>
      <c r="C19" s="98"/>
      <c r="D19" s="99"/>
    </row>
    <row r="20" s="69" customFormat="1" ht="13.15" customHeight="1" spans="1:4">
      <c r="A20" s="97" t="s">
        <v>113</v>
      </c>
      <c r="B20" s="99">
        <f t="shared" si="0"/>
        <v>0</v>
      </c>
      <c r="C20" s="98"/>
      <c r="D20" s="99"/>
    </row>
    <row r="21" s="69" customFormat="1" ht="13.15" customHeight="1" spans="1:4">
      <c r="A21" s="97" t="s">
        <v>114</v>
      </c>
      <c r="B21" s="99">
        <f t="shared" si="0"/>
        <v>0.3</v>
      </c>
      <c r="C21" s="98"/>
      <c r="D21" s="99">
        <v>0.3</v>
      </c>
    </row>
    <row r="22" s="69" customFormat="1" ht="13.15" customHeight="1" spans="1:4">
      <c r="A22" s="97" t="s">
        <v>115</v>
      </c>
      <c r="B22" s="99">
        <f t="shared" si="0"/>
        <v>0.06</v>
      </c>
      <c r="C22" s="98"/>
      <c r="D22" s="99">
        <v>0.06</v>
      </c>
    </row>
    <row r="23" s="69" customFormat="1" ht="13.15" customHeight="1" spans="1:4">
      <c r="A23" s="97" t="s">
        <v>116</v>
      </c>
      <c r="B23" s="99">
        <f t="shared" si="0"/>
        <v>0.8</v>
      </c>
      <c r="C23" s="98"/>
      <c r="D23" s="99">
        <v>0.8</v>
      </c>
    </row>
    <row r="24" s="69" customFormat="1" ht="13.15" customHeight="1" spans="1:4">
      <c r="A24" s="97" t="s">
        <v>117</v>
      </c>
      <c r="B24" s="99">
        <f t="shared" si="0"/>
        <v>0.95</v>
      </c>
      <c r="C24" s="98"/>
      <c r="D24" s="99">
        <v>0.95</v>
      </c>
    </row>
    <row r="25" s="69" customFormat="1" ht="13.15" customHeight="1" spans="1:4">
      <c r="A25" s="97" t="s">
        <v>118</v>
      </c>
      <c r="B25" s="99">
        <f t="shared" si="0"/>
        <v>0.72</v>
      </c>
      <c r="C25" s="98"/>
      <c r="D25" s="99">
        <v>0.72</v>
      </c>
    </row>
    <row r="26" s="69" customFormat="1" ht="13.15" customHeight="1" spans="1:4">
      <c r="A26" s="97" t="s">
        <v>119</v>
      </c>
      <c r="B26" s="99">
        <f t="shared" si="0"/>
        <v>0</v>
      </c>
      <c r="C26" s="98"/>
      <c r="D26" s="99"/>
    </row>
    <row r="27" s="69" customFormat="1" ht="13.15" customHeight="1" spans="1:4">
      <c r="A27" s="97" t="s">
        <v>120</v>
      </c>
      <c r="B27" s="99">
        <f t="shared" si="0"/>
        <v>7.02</v>
      </c>
      <c r="C27" s="98"/>
      <c r="D27" s="99">
        <v>7.02</v>
      </c>
    </row>
    <row r="28" s="69" customFormat="1" ht="13.15" customHeight="1" spans="1:4">
      <c r="A28" s="97" t="s">
        <v>121</v>
      </c>
      <c r="B28" s="99">
        <f t="shared" si="0"/>
        <v>0</v>
      </c>
      <c r="C28" s="98"/>
      <c r="D28" s="99">
        <v>0</v>
      </c>
    </row>
    <row r="29" s="69" customFormat="1" ht="13.15" customHeight="1" spans="1:4">
      <c r="A29" s="95" t="s">
        <v>122</v>
      </c>
      <c r="B29" s="84">
        <f t="shared" si="0"/>
        <v>1.4</v>
      </c>
      <c r="C29" s="96">
        <f>SUM(C30:C36)</f>
        <v>1.4</v>
      </c>
      <c r="D29" s="84"/>
    </row>
    <row r="30" s="69" customFormat="1" ht="13.15" customHeight="1" spans="1:4">
      <c r="A30" s="97" t="s">
        <v>123</v>
      </c>
      <c r="B30" s="98">
        <f t="shared" si="0"/>
        <v>0</v>
      </c>
      <c r="C30" s="98"/>
      <c r="D30" s="99"/>
    </row>
    <row r="31" s="69" customFormat="1" ht="13.15" customHeight="1" spans="1:4">
      <c r="A31" s="97" t="s">
        <v>124</v>
      </c>
      <c r="B31" s="98">
        <f t="shared" si="0"/>
        <v>0.26</v>
      </c>
      <c r="C31" s="98">
        <v>0.26</v>
      </c>
      <c r="D31" s="99"/>
    </row>
    <row r="32" s="69" customFormat="1" ht="13.15" customHeight="1" spans="1:4">
      <c r="A32" s="97" t="s">
        <v>125</v>
      </c>
      <c r="B32" s="98">
        <f t="shared" si="0"/>
        <v>0</v>
      </c>
      <c r="C32" s="98"/>
      <c r="D32" s="99"/>
    </row>
    <row r="33" s="69" customFormat="1" ht="13.15" customHeight="1" spans="1:4">
      <c r="A33" s="97" t="s">
        <v>126</v>
      </c>
      <c r="B33" s="98">
        <f t="shared" si="0"/>
        <v>1.13</v>
      </c>
      <c r="C33" s="100">
        <v>1.13</v>
      </c>
      <c r="D33" s="99"/>
    </row>
    <row r="34" s="69" customFormat="1" ht="13.15" customHeight="1" spans="1:4">
      <c r="A34" s="97" t="s">
        <v>127</v>
      </c>
      <c r="B34" s="99">
        <v>0</v>
      </c>
      <c r="C34" s="98">
        <v>0.01</v>
      </c>
      <c r="D34" s="99"/>
    </row>
    <row r="35" s="69" customFormat="1" ht="13.15" customHeight="1" spans="1:4">
      <c r="A35" s="97" t="s">
        <v>128</v>
      </c>
      <c r="B35" s="99"/>
      <c r="C35" s="98"/>
      <c r="D35" s="99"/>
    </row>
    <row r="36" s="69" customFormat="1" ht="13.15" customHeight="1" spans="1:4">
      <c r="A36" s="97" t="s">
        <v>129</v>
      </c>
      <c r="B36" s="99"/>
      <c r="C36" s="98"/>
      <c r="D36" s="99"/>
    </row>
  </sheetData>
  <mergeCells count="3">
    <mergeCell ref="A2:D2"/>
    <mergeCell ref="B4:D4"/>
    <mergeCell ref="A4:A5"/>
  </mergeCells>
  <printOptions horizontalCentered="1"/>
  <pageMargins left="0.78740157480315" right="0.78740157480315" top="0.78740157480315" bottom="0.78740157480315" header="0.511811023622047" footer="0.511811023622047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workbookViewId="0">
      <selection activeCell="F9" sqref="F9"/>
    </sheetView>
  </sheetViews>
  <sheetFormatPr defaultColWidth="9" defaultRowHeight="12.75" customHeight="1" outlineLevelCol="7"/>
  <cols>
    <col min="1" max="1" width="31.2857142857143" style="69" customWidth="1"/>
    <col min="2" max="8" width="14.2857142857143" style="69" customWidth="1"/>
    <col min="9" max="10" width="9.14285714285714" style="69" customWidth="1"/>
  </cols>
  <sheetData>
    <row r="1" s="69" customFormat="1" ht="24.75" customHeight="1" spans="1:1">
      <c r="A1" s="80"/>
    </row>
    <row r="2" s="69" customFormat="1" ht="24.75" customHeight="1" spans="1:8">
      <c r="A2" s="71" t="s">
        <v>130</v>
      </c>
      <c r="B2" s="71"/>
      <c r="C2" s="71"/>
      <c r="D2" s="71"/>
      <c r="E2" s="71"/>
      <c r="F2" s="71"/>
      <c r="G2" s="71"/>
      <c r="H2" s="71"/>
    </row>
    <row r="3" s="69" customFormat="1" ht="24.75" customHeight="1" spans="8:8">
      <c r="H3" s="59" t="s">
        <v>1</v>
      </c>
    </row>
    <row r="4" s="69" customFormat="1" ht="24.75" customHeight="1" spans="1:8">
      <c r="A4" s="63" t="s">
        <v>90</v>
      </c>
      <c r="B4" s="89" t="s">
        <v>131</v>
      </c>
      <c r="C4" s="89" t="s">
        <v>132</v>
      </c>
      <c r="D4" s="63" t="s">
        <v>133</v>
      </c>
      <c r="E4" s="63" t="s">
        <v>134</v>
      </c>
      <c r="F4" s="86"/>
      <c r="G4" s="63" t="s">
        <v>135</v>
      </c>
      <c r="H4" s="63" t="s">
        <v>136</v>
      </c>
    </row>
    <row r="5" s="69" customFormat="1" ht="24.75" customHeight="1" spans="1:8">
      <c r="A5" s="86"/>
      <c r="B5" s="90"/>
      <c r="C5" s="90"/>
      <c r="D5" s="86"/>
      <c r="E5" s="63" t="s">
        <v>137</v>
      </c>
      <c r="F5" s="63" t="s">
        <v>138</v>
      </c>
      <c r="G5" s="63"/>
      <c r="H5" s="63"/>
    </row>
    <row r="6" s="69" customFormat="1" ht="24.75" customHeight="1" spans="1:8">
      <c r="A6" s="63" t="s">
        <v>139</v>
      </c>
      <c r="B6" s="89">
        <v>1</v>
      </c>
      <c r="C6" s="89">
        <v>2</v>
      </c>
      <c r="D6" s="63">
        <v>3</v>
      </c>
      <c r="E6" s="63">
        <v>4</v>
      </c>
      <c r="F6" s="63">
        <v>5</v>
      </c>
      <c r="G6" s="63">
        <v>6</v>
      </c>
      <c r="H6" s="63">
        <v>7</v>
      </c>
    </row>
    <row r="7" s="69" customFormat="1" ht="24.75" customHeight="1" spans="1:8">
      <c r="A7" s="91"/>
      <c r="B7" s="85">
        <f>SUM(C7+D7+E7+F7)</f>
        <v>0.8</v>
      </c>
      <c r="C7" s="85">
        <v>0</v>
      </c>
      <c r="D7" s="85">
        <v>0.8</v>
      </c>
      <c r="E7" s="85">
        <v>0</v>
      </c>
      <c r="F7" s="85">
        <v>0</v>
      </c>
      <c r="G7" s="85">
        <v>0.3</v>
      </c>
      <c r="H7" s="85">
        <v>0.06</v>
      </c>
    </row>
    <row r="8" s="69" customFormat="1" ht="24.75" customHeight="1" spans="1:8">
      <c r="A8" s="83"/>
      <c r="B8" s="85"/>
      <c r="C8" s="85"/>
      <c r="D8" s="85"/>
      <c r="E8" s="85"/>
      <c r="F8" s="85"/>
      <c r="G8" s="85"/>
      <c r="H8" s="85"/>
    </row>
    <row r="9" s="69" customFormat="1" ht="24.75" customHeight="1" spans="1:8">
      <c r="A9" s="86"/>
      <c r="B9" s="87"/>
      <c r="C9" s="87"/>
      <c r="D9" s="87"/>
      <c r="E9" s="87"/>
      <c r="F9" s="87"/>
      <c r="G9" s="87"/>
      <c r="H9" s="87"/>
    </row>
    <row r="10" s="69" customFormat="1" ht="24.75" customHeight="1" spans="1:8">
      <c r="A10" s="86"/>
      <c r="B10" s="87"/>
      <c r="C10" s="87"/>
      <c r="D10" s="87"/>
      <c r="E10" s="87"/>
      <c r="F10" s="87"/>
      <c r="G10" s="87"/>
      <c r="H10" s="87"/>
    </row>
    <row r="11" s="69" customFormat="1" ht="24.75" customHeight="1" spans="1:8">
      <c r="A11" s="86"/>
      <c r="B11" s="87"/>
      <c r="C11" s="87"/>
      <c r="D11" s="87"/>
      <c r="E11" s="87"/>
      <c r="F11" s="87"/>
      <c r="G11" s="87"/>
      <c r="H11" s="87"/>
    </row>
    <row r="12" ht="24.6" customHeight="1" spans="1:8">
      <c r="A12" s="86"/>
      <c r="B12" s="92"/>
      <c r="C12" s="92"/>
      <c r="D12" s="92"/>
      <c r="E12" s="92"/>
      <c r="F12" s="92"/>
      <c r="G12" s="92"/>
      <c r="H12" s="92"/>
    </row>
  </sheetData>
  <mergeCells count="8">
    <mergeCell ref="A2:H2"/>
    <mergeCell ref="E4:F4"/>
    <mergeCell ref="A4:A5"/>
    <mergeCell ref="B4:B5"/>
    <mergeCell ref="C4:C5"/>
    <mergeCell ref="D4:D5"/>
    <mergeCell ref="G4:G5"/>
    <mergeCell ref="H4:H5"/>
  </mergeCells>
  <pageMargins left="0.78125" right="0.78125" top="0.78125" bottom="0.78125" header="0.5" footer="0.5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workbookViewId="0">
      <selection activeCell="F19" sqref="F19"/>
    </sheetView>
  </sheetViews>
  <sheetFormatPr defaultColWidth="9" defaultRowHeight="12.75" customHeight="1" outlineLevelCol="5"/>
  <cols>
    <col min="1" max="1" width="18" style="69" customWidth="1"/>
    <col min="2" max="2" width="32.4285714285714" style="69" customWidth="1"/>
    <col min="3" max="5" width="17.8571428571429" style="69" customWidth="1"/>
    <col min="6" max="7" width="6.85714285714286" style="69" customWidth="1"/>
  </cols>
  <sheetData>
    <row r="1" s="69" customFormat="1" ht="24.75" customHeight="1" spans="1:2">
      <c r="A1" s="80"/>
      <c r="B1" s="81"/>
    </row>
    <row r="2" s="69" customFormat="1" ht="24.75" customHeight="1" spans="1:5">
      <c r="A2" s="58" t="s">
        <v>140</v>
      </c>
      <c r="B2" s="58"/>
      <c r="C2" s="58"/>
      <c r="D2" s="58"/>
      <c r="E2" s="58"/>
    </row>
    <row r="3" s="69" customFormat="1" ht="24.75" customHeight="1" spans="5:5">
      <c r="E3" s="59" t="s">
        <v>1</v>
      </c>
    </row>
    <row r="4" s="69" customFormat="1" ht="24.75" customHeight="1" spans="1:5">
      <c r="A4" s="63" t="s">
        <v>141</v>
      </c>
      <c r="B4" s="63" t="s">
        <v>4</v>
      </c>
      <c r="C4" s="63" t="s">
        <v>62</v>
      </c>
      <c r="D4" s="63" t="s">
        <v>59</v>
      </c>
      <c r="E4" s="63" t="s">
        <v>60</v>
      </c>
    </row>
    <row r="5" s="69" customFormat="1" ht="24.75" customHeight="1" spans="1:5">
      <c r="A5" s="63" t="s">
        <v>61</v>
      </c>
      <c r="B5" s="63" t="s">
        <v>61</v>
      </c>
      <c r="C5" s="63">
        <v>1</v>
      </c>
      <c r="D5" s="63">
        <v>2</v>
      </c>
      <c r="E5" s="63">
        <v>3</v>
      </c>
    </row>
    <row r="6" s="69" customFormat="1" ht="24.75" customHeight="1" spans="1:5">
      <c r="A6" s="82"/>
      <c r="B6" s="83" t="s">
        <v>62</v>
      </c>
      <c r="C6" s="84">
        <f>D6+E6</f>
        <v>12.25</v>
      </c>
      <c r="D6" s="85">
        <f>SUM(D7:D22)</f>
        <v>12.25</v>
      </c>
      <c r="E6" s="85"/>
    </row>
    <row r="7" s="69" customFormat="1" ht="24.75" customHeight="1" spans="1:5">
      <c r="A7" s="63">
        <f t="shared" ref="A7:A15" si="0">ROW()-6</f>
        <v>1</v>
      </c>
      <c r="B7" s="86" t="s">
        <v>142</v>
      </c>
      <c r="C7" s="87">
        <f t="shared" ref="C7:C22" si="1">D7+E7</f>
        <v>2.4</v>
      </c>
      <c r="D7" s="87">
        <v>2.4</v>
      </c>
      <c r="E7" s="87"/>
    </row>
    <row r="8" s="69" customFormat="1" ht="24.75" customHeight="1" spans="1:5">
      <c r="A8" s="63">
        <f t="shared" si="0"/>
        <v>2</v>
      </c>
      <c r="B8" s="86" t="s">
        <v>143</v>
      </c>
      <c r="C8" s="87">
        <f t="shared" si="1"/>
        <v>0</v>
      </c>
      <c r="D8" s="87"/>
      <c r="E8" s="87"/>
    </row>
    <row r="9" s="69" customFormat="1" ht="24.75" customHeight="1" spans="1:5">
      <c r="A9" s="63">
        <f t="shared" si="0"/>
        <v>3</v>
      </c>
      <c r="B9" s="86" t="s">
        <v>144</v>
      </c>
      <c r="C9" s="87">
        <f t="shared" si="1"/>
        <v>0</v>
      </c>
      <c r="D9" s="87"/>
      <c r="E9" s="87"/>
    </row>
    <row r="10" s="69" customFormat="1" ht="24.75" customHeight="1" spans="1:5">
      <c r="A10" s="63">
        <f t="shared" si="0"/>
        <v>4</v>
      </c>
      <c r="B10" s="86" t="s">
        <v>145</v>
      </c>
      <c r="C10" s="87">
        <f t="shared" si="1"/>
        <v>0</v>
      </c>
      <c r="D10" s="87"/>
      <c r="E10" s="87"/>
    </row>
    <row r="11" s="69" customFormat="1" ht="24.75" customHeight="1" spans="1:6">
      <c r="A11" s="63">
        <f t="shared" si="0"/>
        <v>5</v>
      </c>
      <c r="B11" s="86" t="s">
        <v>146</v>
      </c>
      <c r="C11" s="87">
        <f t="shared" si="1"/>
        <v>0</v>
      </c>
      <c r="D11" s="87"/>
      <c r="E11" s="87"/>
      <c r="F11" s="88"/>
    </row>
    <row r="12" s="69" customFormat="1" ht="24.75" customHeight="1" spans="1:6">
      <c r="A12" s="63">
        <f t="shared" si="0"/>
        <v>6</v>
      </c>
      <c r="B12" s="86" t="s">
        <v>147</v>
      </c>
      <c r="C12" s="87">
        <f t="shared" si="1"/>
        <v>0</v>
      </c>
      <c r="D12" s="87">
        <v>0</v>
      </c>
      <c r="E12" s="87"/>
      <c r="F12" s="88"/>
    </row>
    <row r="13" s="69" customFormat="1" ht="24.75" customHeight="1" spans="1:6">
      <c r="A13" s="63">
        <f t="shared" si="0"/>
        <v>7</v>
      </c>
      <c r="B13" s="86" t="s">
        <v>148</v>
      </c>
      <c r="C13" s="87">
        <f t="shared" si="1"/>
        <v>0</v>
      </c>
      <c r="D13" s="87"/>
      <c r="E13" s="87"/>
      <c r="F13" s="88"/>
    </row>
    <row r="14" s="69" customFormat="1" ht="24.75" customHeight="1" spans="1:6">
      <c r="A14" s="63">
        <f t="shared" si="0"/>
        <v>8</v>
      </c>
      <c r="B14" s="86" t="s">
        <v>149</v>
      </c>
      <c r="C14" s="87">
        <f t="shared" si="1"/>
        <v>0</v>
      </c>
      <c r="D14" s="87"/>
      <c r="E14" s="87"/>
      <c r="F14" s="88"/>
    </row>
    <row r="15" s="69" customFormat="1" ht="24.75" customHeight="1" spans="1:6">
      <c r="A15" s="63">
        <f t="shared" si="0"/>
        <v>9</v>
      </c>
      <c r="B15" s="86" t="s">
        <v>150</v>
      </c>
      <c r="C15" s="87">
        <f t="shared" si="1"/>
        <v>0</v>
      </c>
      <c r="D15" s="87"/>
      <c r="E15" s="87"/>
      <c r="F15" s="88"/>
    </row>
    <row r="16" s="69" customFormat="1" ht="24.75" customHeight="1" spans="1:6">
      <c r="A16" s="63">
        <f t="shared" ref="A16:A22" si="2">ROW()-6</f>
        <v>10</v>
      </c>
      <c r="B16" s="86" t="s">
        <v>133</v>
      </c>
      <c r="C16" s="87">
        <f t="shared" si="1"/>
        <v>0.8</v>
      </c>
      <c r="D16" s="87">
        <v>0.8</v>
      </c>
      <c r="E16" s="87"/>
      <c r="F16" s="88"/>
    </row>
    <row r="17" s="69" customFormat="1" ht="24.75" customHeight="1" spans="1:6">
      <c r="A17" s="63">
        <f t="shared" si="2"/>
        <v>11</v>
      </c>
      <c r="B17" s="86" t="s">
        <v>135</v>
      </c>
      <c r="C17" s="87">
        <f t="shared" si="1"/>
        <v>0.3</v>
      </c>
      <c r="D17" s="87">
        <v>0.3</v>
      </c>
      <c r="E17" s="87"/>
      <c r="F17" s="88"/>
    </row>
    <row r="18" s="69" customFormat="1" ht="24.75" customHeight="1" spans="1:6">
      <c r="A18" s="63">
        <f t="shared" si="2"/>
        <v>12</v>
      </c>
      <c r="B18" s="86" t="s">
        <v>136</v>
      </c>
      <c r="C18" s="87">
        <f t="shared" si="1"/>
        <v>0.06</v>
      </c>
      <c r="D18" s="87">
        <v>0.06</v>
      </c>
      <c r="E18" s="87"/>
      <c r="F18" s="88"/>
    </row>
    <row r="19" s="69" customFormat="1" ht="24.75" customHeight="1" spans="1:6">
      <c r="A19" s="63">
        <f t="shared" si="2"/>
        <v>13</v>
      </c>
      <c r="B19" s="86" t="s">
        <v>151</v>
      </c>
      <c r="C19" s="87">
        <f t="shared" si="1"/>
        <v>0.95</v>
      </c>
      <c r="D19" s="87">
        <v>0.95</v>
      </c>
      <c r="E19" s="87"/>
      <c r="F19" s="88"/>
    </row>
    <row r="20" s="69" customFormat="1" ht="24.75" customHeight="1" spans="1:6">
      <c r="A20" s="63">
        <f t="shared" si="2"/>
        <v>14</v>
      </c>
      <c r="B20" s="86" t="s">
        <v>152</v>
      </c>
      <c r="C20" s="87">
        <f t="shared" si="1"/>
        <v>0.72</v>
      </c>
      <c r="D20" s="87">
        <v>0.72</v>
      </c>
      <c r="E20" s="87"/>
      <c r="F20" s="88"/>
    </row>
    <row r="21" s="69" customFormat="1" ht="24.75" customHeight="1" spans="1:6">
      <c r="A21" s="63">
        <f t="shared" si="2"/>
        <v>15</v>
      </c>
      <c r="B21" s="86" t="s">
        <v>153</v>
      </c>
      <c r="C21" s="87">
        <f t="shared" si="1"/>
        <v>0</v>
      </c>
      <c r="D21" s="87"/>
      <c r="E21" s="87"/>
      <c r="F21" s="88"/>
    </row>
    <row r="22" s="69" customFormat="1" ht="24.75" customHeight="1" spans="1:5">
      <c r="A22" s="63">
        <f t="shared" si="2"/>
        <v>16</v>
      </c>
      <c r="B22" s="86" t="s">
        <v>154</v>
      </c>
      <c r="C22" s="87">
        <f t="shared" si="1"/>
        <v>7.02</v>
      </c>
      <c r="D22" s="87">
        <v>7.02</v>
      </c>
      <c r="E22" s="87"/>
    </row>
  </sheetData>
  <mergeCells count="1">
    <mergeCell ref="A2:E2"/>
  </mergeCells>
  <printOptions horizontalCentered="1"/>
  <pageMargins left="0.78740157480315" right="0.78740157480315" top="0.78740157480315" bottom="0.78740157480315" header="0.511811023622047" footer="0.511811023622047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（1）</vt:lpstr>
      <vt:lpstr>（2）</vt:lpstr>
      <vt:lpstr>（3）</vt:lpstr>
      <vt:lpstr>（4）</vt:lpstr>
      <vt:lpstr>（5）</vt:lpstr>
      <vt:lpstr>（6）</vt:lpstr>
      <vt:lpstr>（7）</vt:lpstr>
      <vt:lpstr>（8）</vt:lpstr>
      <vt:lpstr>（9）</vt:lpstr>
      <vt:lpstr>（10）</vt:lpstr>
      <vt:lpstr>(11)</vt:lpstr>
      <vt:lpstr>（12）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曹冀芳</dc:creator>
  <cp:lastModifiedBy>李晓燕</cp:lastModifiedBy>
  <dcterms:created xsi:type="dcterms:W3CDTF">2018-05-08T02:27:00Z</dcterms:created>
  <cp:lastPrinted>2020-07-31T06:58:00Z</cp:lastPrinted>
  <dcterms:modified xsi:type="dcterms:W3CDTF">2021-05-17T01:39:27Z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68A9A824725649AEA59A2595FD995E62</vt:lpwstr>
  </property>
</Properties>
</file>